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20730" windowHeight="11760"/>
  </bookViews>
  <sheets>
    <sheet name="FY 2016 GIW" sheetId="1" r:id="rId1"/>
    <sheet name="Rental Assistance Worksheet" sheetId="2" r:id="rId2"/>
  </sheets>
  <definedNames>
    <definedName name="_xlnm._FilterDatabase" localSheetId="0" hidden="1">'FY 2016 GIW'!$A$8:$BB$8</definedName>
    <definedName name="F" localSheetId="1">#REF!</definedName>
    <definedName name="F">#REF!</definedName>
    <definedName name="_xlnm.Print_Area" localSheetId="0">'FY 2016 GIW'!$A$2:$BB$8</definedName>
    <definedName name="_xlnm.Print_Titles" localSheetId="0">'FY 2016 GIW'!$8:$8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J22" i="1" l="1"/>
  <c r="DI22" i="1" s="1"/>
  <c r="DH22" i="1"/>
  <c r="AQ22" i="1"/>
  <c r="DG22" i="1"/>
  <c r="AT22" i="1"/>
  <c r="AU22" i="1"/>
  <c r="AP22" i="1"/>
  <c r="Y22" i="1"/>
  <c r="X22" i="1"/>
  <c r="DJ21" i="1"/>
  <c r="DH21" i="1" s="1"/>
  <c r="AQ21" i="1"/>
  <c r="DG21" i="1"/>
  <c r="AT21" i="1"/>
  <c r="AU21" i="1"/>
  <c r="AP21" i="1"/>
  <c r="Y21" i="1"/>
  <c r="X21" i="1"/>
  <c r="DJ20" i="1"/>
  <c r="DI20" i="1" s="1"/>
  <c r="DH20" i="1"/>
  <c r="AQ20" i="1"/>
  <c r="DG20" i="1"/>
  <c r="AT20" i="1"/>
  <c r="AU20" i="1"/>
  <c r="AP20" i="1"/>
  <c r="Y20" i="1"/>
  <c r="X20" i="1"/>
  <c r="DJ19" i="1"/>
  <c r="DH19" i="1" s="1"/>
  <c r="AQ19" i="1"/>
  <c r="DG19" i="1"/>
  <c r="AT19" i="1"/>
  <c r="AU19" i="1"/>
  <c r="AP19" i="1"/>
  <c r="Y19" i="1"/>
  <c r="X19" i="1"/>
  <c r="DJ18" i="1"/>
  <c r="DI18" i="1" s="1"/>
  <c r="DH18" i="1"/>
  <c r="AQ18" i="1"/>
  <c r="DG18" i="1"/>
  <c r="AT18" i="1"/>
  <c r="AU18" i="1"/>
  <c r="AP18" i="1"/>
  <c r="Y18" i="1"/>
  <c r="X18" i="1"/>
  <c r="DJ17" i="1"/>
  <c r="DH17" i="1" s="1"/>
  <c r="AQ17" i="1"/>
  <c r="DG17" i="1"/>
  <c r="AT17" i="1"/>
  <c r="AU17" i="1"/>
  <c r="AP17" i="1"/>
  <c r="Y17" i="1"/>
  <c r="X17" i="1"/>
  <c r="DJ16" i="1"/>
  <c r="DI16" i="1" s="1"/>
  <c r="DH16" i="1"/>
  <c r="AQ16" i="1"/>
  <c r="DG16" i="1"/>
  <c r="AT16" i="1"/>
  <c r="AU16" i="1"/>
  <c r="AP16" i="1"/>
  <c r="Y16" i="1"/>
  <c r="X16" i="1"/>
  <c r="DJ15" i="1"/>
  <c r="DH15" i="1" s="1"/>
  <c r="AQ15" i="1"/>
  <c r="DG15" i="1"/>
  <c r="AP15" i="1"/>
  <c r="Y15" i="1"/>
  <c r="X15" i="1"/>
  <c r="DJ14" i="1"/>
  <c r="DI14" i="1" s="1"/>
  <c r="AT14" i="1" s="1"/>
  <c r="AU14" i="1" s="1"/>
  <c r="DH14" i="1"/>
  <c r="AQ14" i="1"/>
  <c r="DG14" i="1"/>
  <c r="AP14" i="1"/>
  <c r="Y14" i="1"/>
  <c r="X14" i="1"/>
  <c r="DJ13" i="1"/>
  <c r="DH13" i="1" s="1"/>
  <c r="AQ13" i="1"/>
  <c r="DG13" i="1"/>
  <c r="AP13" i="1"/>
  <c r="Y13" i="1"/>
  <c r="X13" i="1"/>
  <c r="DJ12" i="1"/>
  <c r="DI12" i="1" s="1"/>
  <c r="AT12" i="1" s="1"/>
  <c r="AU12" i="1" s="1"/>
  <c r="DH12" i="1"/>
  <c r="AQ12" i="1"/>
  <c r="DG12" i="1"/>
  <c r="AP12" i="1"/>
  <c r="Y12" i="1"/>
  <c r="X12" i="1"/>
  <c r="DJ11" i="1"/>
  <c r="DH11" i="1" s="1"/>
  <c r="AQ11" i="1"/>
  <c r="DG11" i="1"/>
  <c r="AP11" i="1"/>
  <c r="Y11" i="1"/>
  <c r="X11" i="1"/>
  <c r="DJ10" i="1"/>
  <c r="DI10" i="1" s="1"/>
  <c r="AT10" i="1" s="1"/>
  <c r="AU10" i="1" s="1"/>
  <c r="DH10" i="1"/>
  <c r="AQ10" i="1"/>
  <c r="DG10" i="1"/>
  <c r="AP10" i="1"/>
  <c r="Y10" i="1"/>
  <c r="X10" i="1"/>
  <c r="DJ9" i="1"/>
  <c r="DH9" i="1" s="1"/>
  <c r="AQ9" i="1"/>
  <c r="DG9" i="1"/>
  <c r="AP9" i="1"/>
  <c r="Y9" i="1"/>
  <c r="X9" i="1"/>
  <c r="D255" i="2"/>
  <c r="J253" i="2"/>
  <c r="J251" i="2"/>
  <c r="J249" i="2"/>
  <c r="J247" i="2"/>
  <c r="J245" i="2"/>
  <c r="J243" i="2"/>
  <c r="J241" i="2"/>
  <c r="J239" i="2"/>
  <c r="D230" i="2"/>
  <c r="J228" i="2"/>
  <c r="J226" i="2"/>
  <c r="J224" i="2"/>
  <c r="J222" i="2"/>
  <c r="J220" i="2"/>
  <c r="J218" i="2"/>
  <c r="J216" i="2"/>
  <c r="J214" i="2"/>
  <c r="J230" i="2" s="1"/>
  <c r="D205" i="2"/>
  <c r="J203" i="2"/>
  <c r="J201" i="2"/>
  <c r="J199" i="2"/>
  <c r="J197" i="2"/>
  <c r="J195" i="2"/>
  <c r="J193" i="2"/>
  <c r="J191" i="2"/>
  <c r="J189" i="2"/>
  <c r="D180" i="2"/>
  <c r="J178" i="2"/>
  <c r="J176" i="2"/>
  <c r="J174" i="2"/>
  <c r="J172" i="2"/>
  <c r="J170" i="2"/>
  <c r="J168" i="2"/>
  <c r="J166" i="2"/>
  <c r="J164" i="2"/>
  <c r="J180" i="2"/>
  <c r="D155" i="2"/>
  <c r="J153" i="2"/>
  <c r="J151" i="2"/>
  <c r="J149" i="2"/>
  <c r="J147" i="2"/>
  <c r="J145" i="2"/>
  <c r="J143" i="2"/>
  <c r="J141" i="2"/>
  <c r="J155" i="2" s="1"/>
  <c r="J139" i="2"/>
  <c r="D130" i="2"/>
  <c r="J128" i="2"/>
  <c r="J126" i="2"/>
  <c r="J124" i="2"/>
  <c r="J122" i="2"/>
  <c r="J120" i="2"/>
  <c r="J118" i="2"/>
  <c r="J116" i="2"/>
  <c r="J114" i="2"/>
  <c r="J130" i="2" s="1"/>
  <c r="D105" i="2"/>
  <c r="J103" i="2"/>
  <c r="J101" i="2"/>
  <c r="J99" i="2"/>
  <c r="J97" i="2"/>
  <c r="J95" i="2"/>
  <c r="J93" i="2"/>
  <c r="J91" i="2"/>
  <c r="J89" i="2"/>
  <c r="J105" i="2" s="1"/>
  <c r="D80" i="2"/>
  <c r="J78" i="2"/>
  <c r="J76" i="2"/>
  <c r="J74" i="2"/>
  <c r="J72" i="2"/>
  <c r="J70" i="2"/>
  <c r="J68" i="2"/>
  <c r="J66" i="2"/>
  <c r="J64" i="2"/>
  <c r="J80" i="2" s="1"/>
  <c r="D55" i="2"/>
  <c r="J53" i="2"/>
  <c r="J51" i="2"/>
  <c r="J49" i="2"/>
  <c r="J47" i="2"/>
  <c r="J45" i="2"/>
  <c r="J43" i="2"/>
  <c r="J41" i="2"/>
  <c r="J39" i="2"/>
  <c r="D30" i="2"/>
  <c r="J28" i="2"/>
  <c r="J26" i="2"/>
  <c r="J24" i="2"/>
  <c r="J22" i="2"/>
  <c r="J20" i="2"/>
  <c r="J18" i="2"/>
  <c r="J16" i="2"/>
  <c r="J30" i="2" s="1"/>
  <c r="D7" i="2" s="1"/>
  <c r="J14" i="2"/>
  <c r="J255" i="2"/>
  <c r="J55" i="2"/>
  <c r="J205" i="2"/>
  <c r="C2" i="1"/>
  <c r="C3" i="1"/>
  <c r="C4" i="1"/>
  <c r="DI9" i="1" l="1"/>
  <c r="AT9" i="1" s="1"/>
  <c r="AU9" i="1" s="1"/>
  <c r="DI11" i="1"/>
  <c r="AT11" i="1" s="1"/>
  <c r="AU11" i="1" s="1"/>
  <c r="DI13" i="1"/>
  <c r="AT13" i="1" s="1"/>
  <c r="AU13" i="1" s="1"/>
  <c r="DI15" i="1"/>
  <c r="AT15" i="1" s="1"/>
  <c r="AU15" i="1" s="1"/>
  <c r="DI17" i="1"/>
  <c r="DI19" i="1"/>
  <c r="DI21" i="1"/>
  <c r="I4" i="1" l="1"/>
</calcChain>
</file>

<file path=xl/sharedStrings.xml><?xml version="1.0" encoding="utf-8"?>
<sst xmlns="http://schemas.openxmlformats.org/spreadsheetml/2006/main" count="606" uniqueCount="113">
  <si>
    <t>Sub-Section 1</t>
  </si>
  <si>
    <t>Field Office:</t>
  </si>
  <si>
    <t>CoC Number:</t>
  </si>
  <si>
    <t>CoC's Annual Renewal Demand:</t>
  </si>
  <si>
    <t>CoC Name:</t>
  </si>
  <si>
    <t>Sub-Section 2</t>
  </si>
  <si>
    <t>Collaborative Applicant (CA) Name:</t>
  </si>
  <si>
    <t>SECTION 1 - APPLICANT AND PROJECT INFORMATION</t>
  </si>
  <si>
    <t>SECTION 2 - CURRENT BUDGET LINE ITEMS (BLIs) AND UNITS</t>
  </si>
  <si>
    <t>Sub-Section 2.1 - Current BLI Amounts</t>
  </si>
  <si>
    <t>Sub-Section 2.3 - Current Grant Characteristics</t>
  </si>
  <si>
    <t>Sub-Section 3.1 - Requested BLI Amounts and Units Configuration</t>
  </si>
  <si>
    <t>Sub-Section 3.2 - Requested Grant Characteristics</t>
  </si>
  <si>
    <t>No</t>
  </si>
  <si>
    <t>Applicant Name</t>
  </si>
  <si>
    <t>Project Name</t>
  </si>
  <si>
    <t>Grant Number</t>
  </si>
  <si>
    <r>
      <rPr>
        <b/>
        <sz val="10"/>
        <rFont val="Arial"/>
        <family val="2"/>
      </rPr>
      <t xml:space="preserve">Grant Term  </t>
    </r>
    <r>
      <rPr>
        <sz val="10"/>
        <rFont val="Arial"/>
        <family val="2"/>
      </rPr>
      <t xml:space="preserve">                                                                                                                                                                                                                                                                                                                                                                                                                                                                                                                                                </t>
    </r>
    <r>
      <rPr>
        <sz val="10"/>
        <color indexed="10"/>
        <rFont val="Arial"/>
        <family val="2"/>
      </rPr>
      <t>(Years)</t>
    </r>
  </si>
  <si>
    <r>
      <rPr>
        <b/>
        <sz val="10"/>
        <rFont val="Arial"/>
        <family val="2"/>
      </rPr>
      <t>Expiration Date</t>
    </r>
    <r>
      <rPr>
        <sz val="10"/>
        <rFont val="Arial"/>
        <family val="2"/>
      </rPr>
      <t xml:space="preserve">                                                                                                                                                                                                                                                                                                                                                                                                                                                                                                                                                        </t>
    </r>
    <r>
      <rPr>
        <sz val="10"/>
        <color indexed="10"/>
        <rFont val="Arial"/>
        <family val="2"/>
      </rPr>
      <t>(mm/dd/yyyy)</t>
    </r>
  </si>
  <si>
    <t>Leasing</t>
  </si>
  <si>
    <t>Rental Assistance</t>
  </si>
  <si>
    <t>Supportive Services</t>
  </si>
  <si>
    <t>Operating Costs</t>
  </si>
  <si>
    <t>HMIS</t>
  </si>
  <si>
    <t>SRO Units</t>
  </si>
  <si>
    <t>0 BR Units</t>
  </si>
  <si>
    <t>1 BR Units</t>
  </si>
  <si>
    <t>2 BR Units</t>
  </si>
  <si>
    <t>3 BR Units</t>
  </si>
  <si>
    <t>4 BR Units</t>
  </si>
  <si>
    <t>5 BR Units</t>
  </si>
  <si>
    <t>6+ BR Units</t>
  </si>
  <si>
    <t>Total Units</t>
  </si>
  <si>
    <t>Operating costs</t>
  </si>
  <si>
    <r>
      <t xml:space="preserve">Subtotal
</t>
    </r>
    <r>
      <rPr>
        <sz val="10"/>
        <color indexed="10"/>
        <rFont val="Arial"/>
        <family val="2"/>
      </rPr>
      <t>(does not include Admin)</t>
    </r>
  </si>
  <si>
    <t xml:space="preserve">Total ARA                                                                                                                                                                                                                                                                                                                                                                                                 </t>
  </si>
  <si>
    <t>Field Office</t>
  </si>
  <si>
    <t>CoC Number</t>
  </si>
  <si>
    <t>CoC Name</t>
  </si>
  <si>
    <t>S+C Admin Formula</t>
  </si>
  <si>
    <t>SHP Admin Formula</t>
  </si>
  <si>
    <t>CoC Admin Formula</t>
  </si>
  <si>
    <t>Rental Assistance Budget Worksheet</t>
  </si>
  <si>
    <t>Project Name:</t>
  </si>
  <si>
    <t>Project Number:</t>
  </si>
  <si>
    <t>County/FMR Area:</t>
  </si>
  <si>
    <t>Size of Units</t>
  </si>
  <si>
    <t># of Units</t>
  </si>
  <si>
    <t># of Months</t>
  </si>
  <si>
    <t>Total Budget</t>
  </si>
  <si>
    <t>SRO</t>
  </si>
  <si>
    <t>x</t>
  </si>
  <si>
    <t>=</t>
  </si>
  <si>
    <t>0 Bedroom</t>
  </si>
  <si>
    <t>1 Bedroom</t>
  </si>
  <si>
    <t>2 Bedrooms</t>
  </si>
  <si>
    <t>3 Bedrooms</t>
  </si>
  <si>
    <t>4 Bedrooms</t>
  </si>
  <si>
    <t>5 Bedrooms</t>
  </si>
  <si>
    <t>6+ Bedrooms</t>
  </si>
  <si>
    <t>Total</t>
  </si>
  <si>
    <r>
      <t xml:space="preserve">Total Budget Awarded                                                                                                                                                                                                                                                                                                                                                                                 </t>
    </r>
    <r>
      <rPr>
        <sz val="10"/>
        <color indexed="10"/>
        <rFont val="Arial"/>
        <family val="2"/>
      </rPr>
      <t xml:space="preserve"> </t>
    </r>
  </si>
  <si>
    <t>Field Office
Comments</t>
  </si>
  <si>
    <t>Desk Officer
Comments</t>
  </si>
  <si>
    <t>Rental Assistance:</t>
  </si>
  <si>
    <t>Is the project Leasing a structure?</t>
  </si>
  <si>
    <r>
      <t>Former Project under the SHP or</t>
    </r>
    <r>
      <rPr>
        <b/>
        <i/>
        <sz val="10"/>
        <rFont val="Arial"/>
        <family val="2"/>
      </rPr>
      <t xml:space="preserve"> </t>
    </r>
    <r>
      <rPr>
        <b/>
        <sz val="10"/>
        <rFont val="Arial"/>
        <family val="2"/>
      </rPr>
      <t>S+C Program or Project under the CoC Program?</t>
    </r>
  </si>
  <si>
    <t>FMR/Actual Rent</t>
  </si>
  <si>
    <t>Administration Costs</t>
  </si>
  <si>
    <t>Project Applicant/CoC
Comments</t>
  </si>
  <si>
    <t xml:space="preserve">Sub-Section 2.2 - Former S+C and Rental Assistance Unit Configuration </t>
  </si>
  <si>
    <t>Current Admin Formula</t>
  </si>
  <si>
    <r>
      <rPr>
        <b/>
        <sz val="10"/>
        <rFont val="Arial"/>
        <family val="2"/>
      </rPr>
      <t xml:space="preserve">Housing Assistance Type </t>
    </r>
    <r>
      <rPr>
        <sz val="10"/>
        <rFont val="Arial"/>
        <family val="2"/>
      </rPr>
      <t xml:space="preserve">                                                                                                                                                                                                                                                                                                                                                                                                                                                                                                                               </t>
    </r>
    <r>
      <rPr>
        <sz val="10"/>
        <color indexed="10"/>
        <rFont val="Arial"/>
        <family val="2"/>
      </rPr>
      <t>(select from drop-down)</t>
    </r>
  </si>
  <si>
    <r>
      <rPr>
        <b/>
        <sz val="10"/>
        <rFont val="Arial"/>
        <family val="2"/>
      </rPr>
      <t xml:space="preserve">Has the project been included in a HUD approved consolidation?  </t>
    </r>
    <r>
      <rPr>
        <sz val="10"/>
        <rFont val="Arial"/>
        <family val="2"/>
      </rPr>
      <t xml:space="preserve">                                                                                                                                                                                                                                                                                                                                                                                                                                                                                               </t>
    </r>
    <r>
      <rPr>
        <sz val="10"/>
        <color indexed="10"/>
        <rFont val="Arial"/>
        <family val="2"/>
      </rPr>
      <t xml:space="preserve">(select from drop-down)                                                                                                                                                                                                                                                                                                                                                                                                                                                                                                                                            (if yes, explain why in Comments)  </t>
    </r>
    <r>
      <rPr>
        <sz val="10"/>
        <rFont val="Arial"/>
        <family val="2"/>
      </rPr>
      <t xml:space="preserve"> </t>
    </r>
  </si>
  <si>
    <r>
      <t xml:space="preserve">Capital Costs
</t>
    </r>
    <r>
      <rPr>
        <sz val="10"/>
        <rFont val="Arial"/>
        <family val="2"/>
      </rPr>
      <t>(Acquisition, Rehabilitation, New Construction)</t>
    </r>
  </si>
  <si>
    <r>
      <rPr>
        <b/>
        <sz val="10"/>
        <rFont val="Arial"/>
        <family val="2"/>
      </rPr>
      <t>Project Component</t>
    </r>
    <r>
      <rPr>
        <sz val="10"/>
        <rFont val="Arial"/>
        <family val="2"/>
      </rPr>
      <t xml:space="preserve">                                                                                                                                                                                                                                                                                                                                                                                                                                                                                                                           </t>
    </r>
    <r>
      <rPr>
        <sz val="10"/>
        <color indexed="10"/>
        <rFont val="Arial"/>
        <family val="2"/>
      </rPr>
      <t>(select from 
drop-down)</t>
    </r>
  </si>
  <si>
    <t xml:space="preserve">Calculated Administrative Costs Allowed                                                                                                                                                                                                                                                                                                                                                               </t>
  </si>
  <si>
    <t>Administrative Costs Requested</t>
  </si>
  <si>
    <t>SECTION 4 - COMMENTS</t>
  </si>
  <si>
    <r>
      <rPr>
        <b/>
        <sz val="10"/>
        <rFont val="Arial"/>
        <family val="2"/>
      </rPr>
      <t xml:space="preserve">Renewing from Leasing to Rental 
Assistance?                                             </t>
    </r>
    <r>
      <rPr>
        <sz val="10"/>
        <rFont val="Arial"/>
        <family val="2"/>
      </rPr>
      <t xml:space="preserve">                                                                                                                                                                                                                                                                                                                                                                                                                                                                                                                              </t>
    </r>
    <r>
      <rPr>
        <sz val="10"/>
        <color indexed="10"/>
        <rFont val="Arial"/>
        <family val="2"/>
      </rPr>
      <t>(select from 
drop-down)</t>
    </r>
  </si>
  <si>
    <r>
      <rPr>
        <b/>
        <sz val="10"/>
        <rFont val="Arial"/>
        <family val="2"/>
      </rPr>
      <t>Was a lease provided to the FO for units, structures?</t>
    </r>
    <r>
      <rPr>
        <sz val="10"/>
        <rFont val="Arial"/>
        <family val="2"/>
      </rPr>
      <t xml:space="preserve">                                                                                                                                                                                                                                                                                                                                                                                                                                                                                                    </t>
    </r>
    <r>
      <rPr>
        <sz val="10"/>
        <color indexed="10"/>
        <rFont val="Arial"/>
        <family val="2"/>
      </rPr>
      <t>(select from drop-down)</t>
    </r>
  </si>
  <si>
    <t>FY 2016 Grant Inventory Worksheet</t>
  </si>
  <si>
    <r>
      <t xml:space="preserve">Is the CA the same as in FY2015?                                                                                                                                                                                                                                                                                                                                                                                                          </t>
    </r>
    <r>
      <rPr>
        <sz val="10"/>
        <color indexed="10"/>
        <rFont val="Arial"/>
        <family val="2"/>
      </rPr>
      <t>(select from drop-down)</t>
    </r>
  </si>
  <si>
    <t>SECTION 3 - REQUESTED BUDGET LINE ITEMS (BLIs) AND UNITS FOR FY 2016 COMPETITION</t>
  </si>
  <si>
    <r>
      <rPr>
        <b/>
        <sz val="10"/>
        <rFont val="Arial"/>
        <family val="2"/>
      </rPr>
      <t xml:space="preserve">Is this a 2010 Grant?  </t>
    </r>
    <r>
      <rPr>
        <sz val="10"/>
        <rFont val="Arial"/>
        <family val="2"/>
      </rPr>
      <t xml:space="preserve">                                                                                                                                                                                                                                                                                                                                                                                                                                                                                                                                        </t>
    </r>
    <r>
      <rPr>
        <sz val="10"/>
        <color indexed="10"/>
        <rFont val="Arial"/>
        <family val="2"/>
      </rPr>
      <t>(select from 
drop-down)</t>
    </r>
  </si>
  <si>
    <t>2016 FMRs</t>
  </si>
  <si>
    <t xml:space="preserve">Please click on the link provided below to obtain 2016 FMR amounts.  </t>
  </si>
  <si>
    <t>CoC</t>
  </si>
  <si>
    <t>PH</t>
  </si>
  <si>
    <t>N/A</t>
  </si>
  <si>
    <t>FMR</t>
  </si>
  <si>
    <t>Greensboro</t>
  </si>
  <si>
    <t>Housing for New Hope, Inc.</t>
  </si>
  <si>
    <t>Cardinal Innovations Healthcare</t>
  </si>
  <si>
    <t>NC-513</t>
  </si>
  <si>
    <t>PSH  RA/Operating Renewal 2015</t>
  </si>
  <si>
    <t>NC0108L4F131508</t>
  </si>
  <si>
    <t>Chapel Hill/Orange County CoC</t>
  </si>
  <si>
    <t>UNC XDS Leasing Project 1</t>
  </si>
  <si>
    <t>NC0214L4F131502</t>
  </si>
  <si>
    <t>UNC XDS Leasing Project 2</t>
  </si>
  <si>
    <t>NC0215L4F131503</t>
  </si>
  <si>
    <t>PSH  Concern of Durham Renewal 2015</t>
  </si>
  <si>
    <t>NC0227L4F131505</t>
  </si>
  <si>
    <t>UNC XDS Leasing Project 3</t>
  </si>
  <si>
    <t>NC0250L4F131503</t>
  </si>
  <si>
    <t>UNC XDS Leasing Project 5 SSO Reallocation</t>
  </si>
  <si>
    <t>NC0298L4F131502</t>
  </si>
  <si>
    <t>Orange County Housing Support Program</t>
  </si>
  <si>
    <t>NC0339L4F131500</t>
  </si>
  <si>
    <t>Is this a rental assistance project that requested Actual Rent or FMR amounts in FY 2015?</t>
  </si>
  <si>
    <t>Are you requesting Admin Costs that exceed FY 2015 award?</t>
  </si>
  <si>
    <t>Yes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</si>
</sst>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9" x14ac:knownFonts="1">
    <font>
      <sz val="11"/>
      <color theme="1"/>
      <name val="Calibri"/>
      <family val="2"/>
      <scheme val="minor"/>
    </font>
    <font>
      <b/>
      <sz val="9"/>
      <name val="Arial"/>
      <family val="2"/>
    </font>
    <font>
      <b/>
      <sz val="11"/>
      <name val="Arial"/>
      <family val="2"/>
    </font>
    <font>
      <sz val="11"/>
      <name val="Arial"/>
      <family val="2"/>
    </font>
    <font>
      <sz val="9"/>
      <name val="Arial"/>
      <family val="2"/>
    </font>
    <font>
      <b/>
      <sz val="12"/>
      <name val="Arial"/>
      <family val="2"/>
    </font>
    <font>
      <b/>
      <sz val="11"/>
      <color indexed="10"/>
      <name val="Calibri"/>
      <family val="2"/>
    </font>
    <font>
      <sz val="9"/>
      <color indexed="10"/>
      <name val="Arial"/>
      <family val="2"/>
    </font>
    <font>
      <sz val="10"/>
      <color indexed="10"/>
      <name val="Arial"/>
      <family val="2"/>
    </font>
    <font>
      <sz val="12"/>
      <name val="Arial"/>
      <family val="2"/>
    </font>
    <font>
      <sz val="16"/>
      <name val="Arial"/>
      <family val="2"/>
    </font>
    <font>
      <b/>
      <sz val="14"/>
      <name val="Arial"/>
      <family val="2"/>
    </font>
    <font>
      <b/>
      <sz val="10"/>
      <name val="Arial"/>
      <family val="2"/>
    </font>
    <font>
      <sz val="10"/>
      <name val="Arial"/>
      <family val="2"/>
    </font>
    <font>
      <b/>
      <i/>
      <sz val="10"/>
      <name val="Arial"/>
      <family val="2"/>
    </font>
    <font>
      <sz val="11"/>
      <color indexed="8"/>
      <name val="Calibri"/>
      <family val="2"/>
    </font>
    <font>
      <b/>
      <i/>
      <sz val="12"/>
      <name val="Arial"/>
      <family val="2"/>
    </font>
    <font>
      <b/>
      <sz val="8"/>
      <name val="Arial"/>
      <family val="2"/>
    </font>
    <font>
      <b/>
      <u/>
      <sz val="10"/>
      <color indexed="62"/>
      <name val="Arial"/>
      <family val="2"/>
    </font>
    <font>
      <sz val="8"/>
      <name val="Calibri"/>
      <family val="2"/>
    </font>
    <font>
      <sz val="11"/>
      <color theme="1"/>
      <name val="Calibri"/>
      <family val="2"/>
      <scheme val="minor"/>
    </font>
    <font>
      <u/>
      <sz val="10"/>
      <color theme="10"/>
      <name val="Arial"/>
      <family val="2"/>
    </font>
    <font>
      <b/>
      <sz val="16"/>
      <color theme="1"/>
      <name val="Calibri"/>
      <family val="2"/>
      <scheme val="minor"/>
    </font>
    <font>
      <sz val="18"/>
      <color theme="1"/>
      <name val="Trebuchet MS"/>
      <family val="2"/>
    </font>
    <font>
      <b/>
      <u/>
      <sz val="10"/>
      <color theme="10"/>
      <name val="Arial"/>
      <family val="2"/>
    </font>
    <font>
      <sz val="10"/>
      <color indexed="8"/>
      <name val="Arial"/>
      <family val="2"/>
    </font>
    <font>
      <sz val="10"/>
      <name val="Calibri"/>
      <family val="2"/>
    </font>
    <font>
      <b/>
      <sz val="10"/>
      <name val="Calibri"/>
      <family val="2"/>
    </font>
    <font>
      <sz val="10"/>
      <name val="Calibri"/>
      <family val="2"/>
      <scheme val="minor"/>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6337778862885"/>
        <bgColor indexed="64"/>
      </patternFill>
    </fill>
    <fill>
      <patternFill patternType="solid">
        <fgColor rgb="FFA4FB9D"/>
        <bgColor indexed="64"/>
      </patternFill>
    </fill>
    <fill>
      <patternFill patternType="solid">
        <fgColor theme="0" tint="-0.24994659260841701"/>
        <bgColor indexed="64"/>
      </patternFill>
    </fill>
    <fill>
      <patternFill patternType="solid">
        <fgColor theme="4" tint="0.39997558519241921"/>
        <bgColor indexed="64"/>
      </patternFill>
    </fill>
    <fill>
      <patternFill patternType="solid">
        <fgColor rgb="FF65D965"/>
        <bgColor indexed="64"/>
      </patternFill>
    </fill>
  </fills>
  <borders count="51">
    <border>
      <left/>
      <right/>
      <top/>
      <bottom/>
      <diagonal/>
    </border>
    <border>
      <left/>
      <right/>
      <top style="double">
        <color auto="1"/>
      </top>
      <bottom style="thin">
        <color auto="1"/>
      </bottom>
      <diagonal/>
    </border>
    <border>
      <left/>
      <right/>
      <top style="thin">
        <color auto="1"/>
      </top>
      <bottom style="thin">
        <color auto="1"/>
      </bottom>
      <diagonal/>
    </border>
    <border>
      <left/>
      <right/>
      <top/>
      <bottom style="medium">
        <color auto="1"/>
      </bottom>
      <diagonal/>
    </border>
    <border>
      <left/>
      <right/>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double">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double">
        <color auto="1"/>
      </left>
      <right/>
      <top style="medium">
        <color auto="1"/>
      </top>
      <bottom style="medium">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top/>
      <bottom/>
      <diagonal/>
    </border>
    <border>
      <left/>
      <right/>
      <top/>
      <bottom style="double">
        <color auto="1"/>
      </bottom>
      <diagonal/>
    </border>
    <border>
      <left/>
      <right/>
      <top style="double">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double">
        <color auto="1"/>
      </left>
      <right style="thin">
        <color auto="1"/>
      </right>
      <top/>
      <bottom style="double">
        <color auto="1"/>
      </bottom>
      <diagonal/>
    </border>
    <border>
      <left/>
      <right/>
      <top style="thin">
        <color auto="1"/>
      </top>
      <bottom style="double">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top/>
      <bottom style="double">
        <color auto="1"/>
      </bottom>
      <diagonal/>
    </border>
    <border>
      <left/>
      <right style="double">
        <color auto="1"/>
      </right>
      <top/>
      <bottom style="double">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thin">
        <color auto="1"/>
      </bottom>
      <diagonal/>
    </border>
  </borders>
  <cellStyleXfs count="14">
    <xf numFmtId="0" fontId="0" fillId="0" borderId="0"/>
    <xf numFmtId="44" fontId="13" fillId="0" borderId="0" applyFont="0" applyFill="0" applyBorder="0" applyAlignment="0" applyProtection="0"/>
    <xf numFmtId="44" fontId="15" fillId="0" borderId="0" applyFont="0" applyFill="0" applyBorder="0" applyAlignment="0" applyProtection="0"/>
    <xf numFmtId="0" fontId="21" fillId="0" borderId="0" applyNumberFormat="0" applyFill="0" applyBorder="0" applyAlignment="0" applyProtection="0">
      <alignment vertical="top"/>
      <protection locked="0"/>
    </xf>
    <xf numFmtId="0" fontId="13" fillId="0" borderId="0" applyFill="0"/>
    <xf numFmtId="0" fontId="13" fillId="0" borderId="0" applyFill="0"/>
    <xf numFmtId="0" fontId="13" fillId="0" borderId="0" applyFill="0"/>
    <xf numFmtId="0" fontId="13" fillId="0" borderId="0" applyFill="0"/>
    <xf numFmtId="0" fontId="20" fillId="0" borderId="0"/>
    <xf numFmtId="0" fontId="20" fillId="0" borderId="0"/>
    <xf numFmtId="0" fontId="13" fillId="0" borderId="0" applyFill="0"/>
    <xf numFmtId="0" fontId="13" fillId="0" borderId="0" applyFill="0"/>
    <xf numFmtId="44" fontId="20" fillId="0" borderId="0" applyFont="0" applyFill="0" applyBorder="0" applyAlignment="0" applyProtection="0"/>
    <xf numFmtId="0" fontId="25" fillId="0" borderId="0"/>
  </cellStyleXfs>
  <cellXfs count="166">
    <xf numFmtId="0" fontId="0" fillId="0" borderId="0" xfId="0"/>
    <xf numFmtId="0" fontId="0" fillId="0" borderId="0" xfId="0" applyBorder="1" applyAlignment="1" applyProtection="1">
      <alignment vertical="top"/>
      <protection locked="0"/>
    </xf>
    <xf numFmtId="0" fontId="4" fillId="0" borderId="0" xfId="0" applyFont="1" applyBorder="1" applyAlignment="1" applyProtection="1">
      <alignment horizontal="left" vertical="top"/>
      <protection locked="0"/>
    </xf>
    <xf numFmtId="0" fontId="6" fillId="0" borderId="0" xfId="0" applyFont="1" applyBorder="1" applyAlignment="1" applyProtection="1">
      <alignment vertical="top" wrapText="1"/>
      <protection locked="0"/>
    </xf>
    <xf numFmtId="0" fontId="4"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10" fillId="0" borderId="0" xfId="0" applyFont="1" applyBorder="1" applyAlignment="1" applyProtection="1">
      <alignment vertical="center"/>
      <protection locked="0"/>
    </xf>
    <xf numFmtId="0" fontId="5" fillId="0" borderId="0" xfId="0" applyFont="1" applyBorder="1" applyAlignment="1" applyProtection="1">
      <alignment horizontal="right" vertical="top" wrapText="1"/>
      <protection locked="0"/>
    </xf>
    <xf numFmtId="0" fontId="5" fillId="0" borderId="0"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11" fillId="0" borderId="0" xfId="0" applyFont="1" applyFill="1" applyBorder="1" applyAlignment="1" applyProtection="1">
      <alignment vertical="center"/>
      <protection locked="0"/>
    </xf>
    <xf numFmtId="0" fontId="9" fillId="0" borderId="0" xfId="0" applyFont="1" applyBorder="1" applyAlignment="1" applyProtection="1">
      <alignment vertical="center" wrapText="1"/>
      <protection locked="0"/>
    </xf>
    <xf numFmtId="0" fontId="0" fillId="0" borderId="0" xfId="0" applyProtection="1">
      <protection locked="0"/>
    </xf>
    <xf numFmtId="164"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2" fillId="3" borderId="0" xfId="4" applyFont="1" applyFill="1" applyBorder="1" applyAlignment="1" applyProtection="1">
      <alignment horizontal="center" vertical="center"/>
    </xf>
    <xf numFmtId="0" fontId="12" fillId="2" borderId="0" xfId="4" applyFont="1" applyFill="1" applyBorder="1" applyAlignment="1" applyProtection="1">
      <alignment horizontal="center" vertical="center"/>
    </xf>
    <xf numFmtId="0" fontId="22" fillId="0" borderId="24" xfId="0" applyFont="1" applyBorder="1" applyAlignment="1" applyProtection="1">
      <alignment vertical="top"/>
      <protection locked="0"/>
    </xf>
    <xf numFmtId="0" fontId="22" fillId="0" borderId="0" xfId="0" applyFont="1" applyBorder="1" applyAlignment="1" applyProtection="1">
      <alignment vertical="top"/>
      <protection locked="0"/>
    </xf>
    <xf numFmtId="0" fontId="4" fillId="0" borderId="25" xfId="0" applyFont="1" applyBorder="1" applyAlignment="1" applyProtection="1">
      <alignment horizontal="center" vertical="center" textRotation="90"/>
      <protection locked="0"/>
    </xf>
    <xf numFmtId="0" fontId="12" fillId="5" borderId="6"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center" vertical="center" wrapText="1"/>
      <protection locked="0"/>
    </xf>
    <xf numFmtId="0" fontId="13" fillId="6" borderId="8" xfId="0"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2" fillId="5" borderId="7" xfId="0" applyNumberFormat="1" applyFont="1" applyFill="1" applyBorder="1" applyAlignment="1" applyProtection="1">
      <alignment horizontal="center" vertical="center" wrapText="1"/>
      <protection locked="0"/>
    </xf>
    <xf numFmtId="0" fontId="13" fillId="5" borderId="6" xfId="0" applyFont="1" applyFill="1" applyBorder="1" applyAlignment="1" applyProtection="1">
      <alignment horizontal="center" vertical="center" wrapText="1"/>
      <protection locked="0"/>
    </xf>
    <xf numFmtId="0" fontId="13" fillId="5" borderId="7"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9" borderId="11" xfId="0" applyFont="1" applyFill="1" applyBorder="1" applyAlignment="1" applyProtection="1">
      <alignment horizontal="center" vertical="center" wrapText="1"/>
      <protection locked="0"/>
    </xf>
    <xf numFmtId="0" fontId="12" fillId="9" borderId="8" xfId="0" applyFont="1" applyFill="1" applyBorder="1" applyAlignment="1" applyProtection="1">
      <alignment horizontal="center" vertical="center" wrapText="1"/>
      <protection locked="0"/>
    </xf>
    <xf numFmtId="0" fontId="12" fillId="9" borderId="9" xfId="0" applyFont="1" applyFill="1" applyBorder="1" applyAlignment="1" applyProtection="1">
      <alignment horizontal="center" vertical="center" wrapText="1"/>
      <protection locked="0"/>
    </xf>
    <xf numFmtId="0" fontId="12" fillId="9" borderId="12" xfId="0"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0" fontId="13" fillId="9" borderId="9"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protection locked="0"/>
    </xf>
    <xf numFmtId="0" fontId="12" fillId="9" borderId="19" xfId="4" applyFont="1" applyFill="1" applyBorder="1" applyAlignment="1" applyProtection="1">
      <alignment horizontal="center" vertical="center"/>
    </xf>
    <xf numFmtId="0" fontId="13" fillId="6" borderId="10"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0" fontId="13" fillId="0" borderId="0" xfId="4" applyFont="1" applyAlignment="1" applyProtection="1">
      <alignment vertical="center"/>
      <protection locked="0"/>
    </xf>
    <xf numFmtId="0" fontId="13" fillId="0" borderId="0" xfId="4" applyFont="1" applyAlignment="1" applyProtection="1">
      <alignment vertical="center"/>
    </xf>
    <xf numFmtId="0" fontId="13" fillId="0" borderId="0" xfId="4" applyFont="1" applyAlignment="1" applyProtection="1">
      <alignment horizontal="center" vertical="center"/>
    </xf>
    <xf numFmtId="0" fontId="13" fillId="0" borderId="0" xfId="4" applyFont="1" applyAlignment="1" applyProtection="1">
      <alignment horizontal="center" vertical="center"/>
      <protection locked="0"/>
    </xf>
    <xf numFmtId="0" fontId="16" fillId="0" borderId="0" xfId="4" applyFont="1" applyAlignment="1" applyProtection="1">
      <alignment horizontal="center" vertical="center" wrapText="1"/>
    </xf>
    <xf numFmtId="0" fontId="13" fillId="0" borderId="0" xfId="4" applyFont="1" applyAlignment="1" applyProtection="1">
      <alignment horizontal="left" vertical="center"/>
    </xf>
    <xf numFmtId="0" fontId="24" fillId="9" borderId="18" xfId="3" applyFont="1" applyFill="1" applyBorder="1" applyAlignment="1" applyProtection="1">
      <alignment horizontal="center" vertical="center"/>
    </xf>
    <xf numFmtId="164" fontId="12" fillId="0" borderId="19" xfId="4" applyNumberFormat="1" applyFont="1" applyBorder="1" applyAlignment="1" applyProtection="1">
      <alignment vertical="center"/>
    </xf>
    <xf numFmtId="0" fontId="18" fillId="0" borderId="0" xfId="3" applyFont="1" applyFill="1" applyBorder="1" applyAlignment="1" applyProtection="1">
      <alignment horizontal="center" vertical="center"/>
    </xf>
    <xf numFmtId="0" fontId="13" fillId="2" borderId="0" xfId="4" applyFont="1" applyFill="1" applyAlignment="1" applyProtection="1">
      <alignment vertical="center"/>
    </xf>
    <xf numFmtId="0" fontId="13" fillId="2" borderId="0" xfId="4" applyFont="1" applyFill="1" applyBorder="1" applyAlignment="1" applyProtection="1">
      <alignment horizontal="center" vertical="center"/>
    </xf>
    <xf numFmtId="0" fontId="13" fillId="2" borderId="0" xfId="4" applyFont="1" applyFill="1" applyAlignment="1" applyProtection="1">
      <alignment horizontal="center" vertical="center"/>
    </xf>
    <xf numFmtId="0" fontId="13" fillId="0" borderId="0" xfId="4" applyAlignment="1" applyProtection="1">
      <alignment horizontal="center" vertical="center"/>
    </xf>
    <xf numFmtId="0" fontId="13" fillId="2" borderId="0" xfId="4" applyFill="1" applyAlignment="1" applyProtection="1">
      <alignment horizontal="center" vertical="center"/>
    </xf>
    <xf numFmtId="0" fontId="13" fillId="3" borderId="0" xfId="4" applyFont="1" applyFill="1" applyAlignment="1" applyProtection="1">
      <alignment horizontal="center" vertical="center"/>
    </xf>
    <xf numFmtId="0" fontId="13" fillId="0" borderId="0" xfId="4" applyBorder="1" applyAlignment="1" applyProtection="1">
      <alignment vertical="center"/>
    </xf>
    <xf numFmtId="0" fontId="13" fillId="3" borderId="0" xfId="4" applyFill="1" applyAlignment="1" applyProtection="1">
      <alignment horizontal="center" vertical="center"/>
    </xf>
    <xf numFmtId="0" fontId="13" fillId="0" borderId="15" xfId="4" applyFont="1" applyBorder="1" applyAlignment="1" applyProtection="1">
      <alignment vertical="center"/>
      <protection locked="0"/>
    </xf>
    <xf numFmtId="164" fontId="13" fillId="0" borderId="15" xfId="4" applyNumberFormat="1" applyFont="1" applyBorder="1" applyAlignment="1" applyProtection="1">
      <alignment vertical="center"/>
      <protection locked="0"/>
    </xf>
    <xf numFmtId="0" fontId="13" fillId="0" borderId="15" xfId="4" applyFont="1" applyBorder="1" applyAlignment="1" applyProtection="1">
      <alignment horizontal="center" vertical="center"/>
    </xf>
    <xf numFmtId="164" fontId="13" fillId="0" borderId="15" xfId="4" applyNumberFormat="1" applyFont="1" applyBorder="1" applyAlignment="1" applyProtection="1">
      <alignment vertical="center"/>
    </xf>
    <xf numFmtId="0" fontId="13" fillId="3" borderId="0" xfId="4" applyFont="1" applyFill="1" applyBorder="1" applyAlignment="1" applyProtection="1">
      <alignment horizontal="center" vertical="center"/>
    </xf>
    <xf numFmtId="0" fontId="12" fillId="0" borderId="0" xfId="4" applyFont="1" applyAlignment="1" applyProtection="1">
      <alignment vertical="center"/>
    </xf>
    <xf numFmtId="0" fontId="12" fillId="0" borderId="19" xfId="4" applyFont="1" applyBorder="1" applyAlignment="1" applyProtection="1">
      <alignment vertical="center"/>
    </xf>
    <xf numFmtId="0" fontId="13" fillId="3" borderId="0" xfId="4" applyFont="1" applyFill="1" applyAlignment="1" applyProtection="1">
      <alignment vertical="center"/>
    </xf>
    <xf numFmtId="0" fontId="26" fillId="0" borderId="45" xfId="0" applyFont="1" applyBorder="1" applyAlignment="1" applyProtection="1">
      <alignment horizontal="center" vertical="center"/>
      <protection locked="0"/>
    </xf>
    <xf numFmtId="0" fontId="26" fillId="0" borderId="15" xfId="0" applyFont="1" applyFill="1" applyBorder="1" applyAlignment="1" applyProtection="1">
      <alignment horizontal="left" vertical="center"/>
      <protection locked="0"/>
    </xf>
    <xf numFmtId="0" fontId="26" fillId="0" borderId="15" xfId="0" applyFont="1" applyFill="1" applyBorder="1" applyAlignment="1" applyProtection="1">
      <alignment horizontal="center" vertical="center"/>
      <protection locked="0"/>
    </xf>
    <xf numFmtId="14" fontId="26" fillId="0" borderId="15" xfId="0" applyNumberFormat="1"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164" fontId="26" fillId="0" borderId="46" xfId="0" applyNumberFormat="1" applyFont="1" applyFill="1" applyBorder="1" applyAlignment="1" applyProtection="1">
      <alignment horizontal="center" vertical="center"/>
      <protection locked="0"/>
    </xf>
    <xf numFmtId="164" fontId="26" fillId="5" borderId="47" xfId="0" applyNumberFormat="1" applyFont="1" applyFill="1" applyBorder="1" applyAlignment="1" applyProtection="1">
      <alignment horizontal="center" vertical="center"/>
      <protection locked="0"/>
    </xf>
    <xf numFmtId="164" fontId="26" fillId="5" borderId="15" xfId="0" applyNumberFormat="1" applyFont="1" applyFill="1" applyBorder="1" applyAlignment="1" applyProtection="1">
      <alignment horizontal="center" vertical="center"/>
      <protection locked="0"/>
    </xf>
    <xf numFmtId="0" fontId="26" fillId="5" borderId="45" xfId="0" applyFont="1" applyFill="1" applyBorder="1" applyAlignment="1" applyProtection="1">
      <alignment horizontal="center" vertical="center"/>
      <protection locked="0"/>
    </xf>
    <xf numFmtId="0" fontId="26" fillId="5" borderId="15" xfId="0" applyFont="1" applyFill="1" applyBorder="1" applyAlignment="1" applyProtection="1">
      <alignment horizontal="center" vertical="center"/>
      <protection locked="0"/>
    </xf>
    <xf numFmtId="1" fontId="26" fillId="11" borderId="15" xfId="0" applyNumberFormat="1" applyFont="1" applyFill="1" applyBorder="1" applyAlignment="1" applyProtection="1">
      <alignment horizontal="center" vertical="center"/>
      <protection hidden="1"/>
    </xf>
    <xf numFmtId="164" fontId="27" fillId="11" borderId="16" xfId="0" applyNumberFormat="1" applyFont="1" applyFill="1" applyBorder="1" applyAlignment="1" applyProtection="1">
      <alignment horizontal="center" vertical="center"/>
      <protection hidden="1"/>
    </xf>
    <xf numFmtId="164" fontId="26" fillId="0" borderId="45" xfId="0" applyNumberFormat="1"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164" fontId="26" fillId="9" borderId="48" xfId="0" applyNumberFormat="1" applyFont="1" applyFill="1" applyBorder="1" applyAlignment="1" applyProtection="1">
      <alignment horizontal="center" vertical="center"/>
      <protection locked="0"/>
    </xf>
    <xf numFmtId="164"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locked="0"/>
    </xf>
    <xf numFmtId="1" fontId="26" fillId="9" borderId="15" xfId="0" applyNumberFormat="1" applyFont="1" applyFill="1" applyBorder="1" applyAlignment="1" applyProtection="1">
      <alignment horizontal="center" vertical="center"/>
      <protection locked="0"/>
    </xf>
    <xf numFmtId="3" fontId="26" fillId="9" borderId="15" xfId="0" applyNumberFormat="1" applyFont="1" applyFill="1" applyBorder="1" applyAlignment="1" applyProtection="1">
      <alignment horizontal="center" vertical="center"/>
      <protection hidden="1"/>
    </xf>
    <xf numFmtId="164" fontId="26" fillId="9" borderId="15" xfId="0" applyNumberFormat="1" applyFont="1" applyFill="1" applyBorder="1" applyAlignment="1" applyProtection="1">
      <alignment horizontal="center" vertical="center"/>
      <protection hidden="1"/>
    </xf>
    <xf numFmtId="3" fontId="28" fillId="9" borderId="15" xfId="0" applyNumberFormat="1" applyFont="1" applyFill="1" applyBorder="1" applyAlignment="1" applyProtection="1">
      <alignment horizontal="center" vertical="center"/>
      <protection locked="0"/>
    </xf>
    <xf numFmtId="164" fontId="26" fillId="12" borderId="15" xfId="0" quotePrefix="1" applyNumberFormat="1" applyFont="1" applyFill="1" applyBorder="1" applyAlignment="1" applyProtection="1">
      <alignment horizontal="center" vertical="center"/>
      <protection hidden="1"/>
    </xf>
    <xf numFmtId="164" fontId="27" fillId="12" borderId="49" xfId="0" applyNumberFormat="1" applyFont="1" applyFill="1" applyBorder="1" applyAlignment="1" applyProtection="1">
      <alignment horizontal="center" vertical="center"/>
      <protection hidden="1"/>
    </xf>
    <xf numFmtId="1" fontId="26" fillId="0" borderId="16" xfId="0" applyNumberFormat="1"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wrapText="1"/>
      <protection locked="0"/>
    </xf>
    <xf numFmtId="0" fontId="26" fillId="0" borderId="50"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46" xfId="0" applyFont="1" applyBorder="1" applyAlignment="1" applyProtection="1">
      <alignment horizontal="left" vertical="center" wrapText="1"/>
      <protection locked="0"/>
    </xf>
    <xf numFmtId="0" fontId="0" fillId="4" borderId="0" xfId="0" applyFill="1" applyProtection="1">
      <protection hidden="1"/>
    </xf>
    <xf numFmtId="10" fontId="0" fillId="4" borderId="0" xfId="0" applyNumberFormat="1" applyFill="1" applyProtection="1">
      <protection hidden="1"/>
    </xf>
    <xf numFmtId="0" fontId="15" fillId="0" borderId="0" xfId="13" applyFont="1" applyFill="1" applyBorder="1" applyAlignment="1">
      <alignment vertical="center"/>
    </xf>
    <xf numFmtId="0" fontId="5" fillId="7" borderId="20"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5" fillId="9" borderId="20"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13"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textRotation="90"/>
      <protection locked="0"/>
    </xf>
    <xf numFmtId="0" fontId="4" fillId="0" borderId="22" xfId="0" applyFont="1" applyBorder="1" applyAlignment="1" applyProtection="1">
      <alignment horizontal="center" vertical="center" textRotation="90"/>
      <protection locked="0"/>
    </xf>
    <xf numFmtId="0" fontId="4" fillId="0" borderId="31" xfId="0" applyFont="1" applyBorder="1" applyAlignment="1" applyProtection="1">
      <alignment horizontal="center" vertical="center" textRotation="90"/>
      <protection locked="0"/>
    </xf>
    <xf numFmtId="0" fontId="3" fillId="0" borderId="1"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center" vertical="center" wrapText="1"/>
      <protection hidden="1"/>
    </xf>
    <xf numFmtId="0" fontId="1" fillId="0" borderId="34" xfId="0" applyFont="1" applyBorder="1" applyAlignment="1" applyProtection="1">
      <alignment horizontal="center" vertical="center" textRotation="90"/>
      <protection locked="0"/>
    </xf>
    <xf numFmtId="0" fontId="1" fillId="0" borderId="35" xfId="0" applyFont="1" applyBorder="1" applyAlignment="1" applyProtection="1">
      <alignment horizontal="center" vertical="center" textRotation="90"/>
      <protection locked="0"/>
    </xf>
    <xf numFmtId="0" fontId="1" fillId="0" borderId="36" xfId="0" applyFont="1" applyBorder="1" applyAlignment="1" applyProtection="1">
      <alignment horizontal="center" vertical="center" textRotation="90"/>
      <protection locked="0"/>
    </xf>
    <xf numFmtId="0" fontId="2" fillId="7" borderId="29" xfId="0" applyFont="1" applyFill="1" applyBorder="1" applyAlignment="1" applyProtection="1">
      <alignment horizontal="center" vertical="center" wrapText="1"/>
      <protection locked="0"/>
    </xf>
    <xf numFmtId="0" fontId="2" fillId="7" borderId="30" xfId="0" applyFont="1" applyFill="1" applyBorder="1" applyAlignment="1" applyProtection="1">
      <alignment horizontal="center" vertical="center" wrapText="1"/>
      <protection locked="0"/>
    </xf>
    <xf numFmtId="0" fontId="2" fillId="7" borderId="26" xfId="0" applyFont="1" applyFill="1" applyBorder="1" applyAlignment="1" applyProtection="1">
      <alignment horizontal="center" vertical="center" wrapText="1"/>
      <protection locked="0"/>
    </xf>
    <xf numFmtId="0" fontId="2" fillId="7" borderId="27"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64" fontId="2" fillId="10" borderId="43" xfId="12" applyNumberFormat="1" applyFont="1" applyFill="1" applyBorder="1" applyAlignment="1" applyProtection="1">
      <alignment horizontal="center" vertical="center"/>
      <protection hidden="1"/>
    </xf>
    <xf numFmtId="164" fontId="2" fillId="10" borderId="24" xfId="12" applyNumberFormat="1" applyFont="1" applyFill="1" applyBorder="1" applyAlignment="1" applyProtection="1">
      <alignment horizontal="center" vertical="center"/>
      <protection hidden="1"/>
    </xf>
    <xf numFmtId="164" fontId="2" fillId="10" borderId="44" xfId="12" applyNumberFormat="1" applyFont="1" applyFill="1" applyBorder="1" applyAlignment="1" applyProtection="1">
      <alignment horizontal="center" vertical="center"/>
      <protection hidden="1"/>
    </xf>
    <xf numFmtId="0" fontId="3" fillId="0" borderId="2" xfId="0" applyNumberFormat="1" applyFont="1" applyFill="1" applyBorder="1" applyAlignment="1" applyProtection="1">
      <alignment horizontal="center" vertical="center" wrapText="1"/>
      <protection hidden="1"/>
    </xf>
    <xf numFmtId="0" fontId="13" fillId="0" borderId="6" xfId="4" applyFont="1" applyBorder="1" applyAlignment="1" applyProtection="1">
      <alignment horizontal="left" vertical="center"/>
    </xf>
    <xf numFmtId="0" fontId="13" fillId="0" borderId="8" xfId="4" applyFont="1" applyBorder="1" applyAlignment="1" applyProtection="1">
      <alignment horizontal="left" vertical="center"/>
    </xf>
    <xf numFmtId="0" fontId="13" fillId="0" borderId="14" xfId="4" applyFont="1" applyBorder="1" applyAlignment="1" applyProtection="1">
      <alignment horizontal="left" vertical="center"/>
    </xf>
    <xf numFmtId="0" fontId="16" fillId="0" borderId="0" xfId="4" applyFont="1" applyAlignment="1" applyProtection="1">
      <alignment horizontal="center" vertical="center" wrapText="1"/>
    </xf>
    <xf numFmtId="0" fontId="17" fillId="0" borderId="0" xfId="4" applyFont="1" applyAlignment="1" applyProtection="1">
      <alignment horizontal="center" vertical="center"/>
    </xf>
    <xf numFmtId="0" fontId="13" fillId="0" borderId="6" xfId="4" applyFont="1" applyBorder="1" applyAlignment="1" applyProtection="1">
      <alignment horizontal="left" vertical="center"/>
      <protection locked="0"/>
    </xf>
    <xf numFmtId="0" fontId="13" fillId="0" borderId="8" xfId="4" applyFont="1" applyBorder="1" applyAlignment="1" applyProtection="1">
      <alignment horizontal="left" vertical="center"/>
      <protection locked="0"/>
    </xf>
    <xf numFmtId="0" fontId="13" fillId="0" borderId="14" xfId="4" applyFont="1" applyBorder="1" applyAlignment="1" applyProtection="1">
      <alignment horizontal="left" vertical="center"/>
      <protection locked="0"/>
    </xf>
  </cellXfs>
  <cellStyles count="14">
    <cellStyle name="Currency" xfId="12" builtinId="4"/>
    <cellStyle name="Currency 2" xfId="1"/>
    <cellStyle name="Currency 3" xfId="2"/>
    <cellStyle name="Hyperlink" xfId="3" builtinId="8"/>
    <cellStyle name="Normal" xfId="0" builtinId="0"/>
    <cellStyle name="Normal 2" xfId="4"/>
    <cellStyle name="Normal 2 2" xfId="5"/>
    <cellStyle name="Normal 3" xfId="6"/>
    <cellStyle name="Normal 4" xfId="7"/>
    <cellStyle name="Normal 5" xfId="8"/>
    <cellStyle name="Normal 5 2" xfId="9"/>
    <cellStyle name="Normal 6" xfId="10"/>
    <cellStyle name="Normal 7" xfId="11"/>
    <cellStyle name="Normal_GIW Master Data" xfId="13"/>
  </cellStyles>
  <dxfs count="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FF"/>
      </font>
      <fill>
        <patternFill>
          <bgColor rgb="FFFF0000"/>
        </patternFill>
      </fill>
    </dxf>
    <dxf>
      <font>
        <b/>
        <i val="0"/>
        <color theme="0"/>
      </font>
      <fill>
        <patternFill>
          <bgColor rgb="FFFF0000"/>
        </patternFill>
      </fill>
    </dxf>
    <dxf>
      <font>
        <b/>
        <i val="0"/>
        <color theme="0"/>
      </font>
      <fill>
        <patternFill>
          <bgColor rgb="FFFF0000"/>
        </patternFill>
      </fill>
    </dxf>
    <dxf>
      <font>
        <color rgb="FFFFFFFF"/>
      </font>
      <fill>
        <patternFill>
          <bgColor rgb="FFFF0000"/>
        </patternFill>
      </fill>
    </dxf>
    <dxf>
      <font>
        <color theme="0"/>
      </font>
      <fill>
        <patternFill>
          <bgColor rgb="FFFF0000"/>
        </patternFill>
      </fill>
    </dxf>
    <dxf>
      <font>
        <b/>
        <i val="0"/>
        <color theme="0"/>
      </font>
      <fill>
        <patternFill>
          <bgColor rgb="FFFF0000"/>
        </patternFill>
      </fill>
    </dxf>
    <dxf>
      <font>
        <b/>
        <i val="0"/>
        <color theme="0" tint="-4.9989318521683403E-2"/>
      </font>
      <fill>
        <patternFill>
          <bgColor rgb="FFFF0000"/>
        </patternFill>
      </fill>
    </dxf>
  </dxfs>
  <tableStyles count="0" defaultTableStyle="TableStyleMedium2" defaultPivotStyle="PivotStyleLight16"/>
  <colors>
    <mruColors>
      <color rgb="FFA4FB9D"/>
      <color rgb="FF65D965"/>
      <color rgb="FF33CC33"/>
      <color rgb="FF99FF99"/>
      <color rgb="FFCCFFCC"/>
      <color rgb="FF68F200"/>
      <color rgb="FF50F743"/>
      <color rgb="FF1AEC0A"/>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_il_history/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J22"/>
  <sheetViews>
    <sheetView tabSelected="1" workbookViewId="0">
      <pane xSplit="4" ySplit="8" topLeftCell="E9" activePane="bottomRight" state="frozen"/>
      <selection activeCell="F4" sqref="F4"/>
      <selection pane="topRight" activeCell="F4" sqref="F4"/>
      <selection pane="bottomLeft" activeCell="F4" sqref="F4"/>
      <selection pane="bottomRight" activeCell="J38" sqref="J38"/>
    </sheetView>
  </sheetViews>
  <sheetFormatPr defaultColWidth="9.140625" defaultRowHeight="15" x14ac:dyDescent="0.25"/>
  <cols>
    <col min="1" max="1" width="12.28515625" style="13" customWidth="1"/>
    <col min="2" max="2" width="20.140625" style="13" bestFit="1" customWidth="1"/>
    <col min="3" max="3" width="18" style="13" bestFit="1" customWidth="1"/>
    <col min="4" max="4" width="18.42578125" style="13" bestFit="1" customWidth="1"/>
    <col min="5" max="5" width="15.85546875" style="13" bestFit="1" customWidth="1"/>
    <col min="6" max="6" width="12.28515625" style="13" customWidth="1"/>
    <col min="7" max="7" width="21.42578125" style="13" bestFit="1" customWidth="1"/>
    <col min="8" max="9" width="15.42578125" style="14" bestFit="1" customWidth="1"/>
    <col min="10" max="13" width="13" style="14" customWidth="1"/>
    <col min="14" max="14" width="10.28515625" style="14" customWidth="1"/>
    <col min="15" max="15" width="14.28515625" style="13" customWidth="1"/>
    <col min="16" max="23" width="8.42578125" style="13" customWidth="1"/>
    <col min="24" max="24" width="8.42578125" style="14" customWidth="1"/>
    <col min="25" max="25" width="17.140625" style="13" bestFit="1" customWidth="1"/>
    <col min="26" max="26" width="17.42578125" style="13" customWidth="1"/>
    <col min="27" max="27" width="17" style="13" bestFit="1" customWidth="1"/>
    <col min="28" max="28" width="18.42578125" style="13" bestFit="1" customWidth="1"/>
    <col min="29" max="32" width="13" style="13" customWidth="1"/>
    <col min="33" max="33" width="10.28515625" style="13" bestFit="1" customWidth="1"/>
    <col min="34" max="41" width="8.42578125" style="15" customWidth="1"/>
    <col min="42" max="42" width="8.42578125" style="16" customWidth="1"/>
    <col min="43" max="43" width="18" style="16" bestFit="1" customWidth="1"/>
    <col min="44" max="44" width="17.7109375" style="16" bestFit="1" customWidth="1"/>
    <col min="45" max="46" width="17.7109375" style="13" bestFit="1" customWidth="1"/>
    <col min="47" max="47" width="14.42578125" style="13" bestFit="1" customWidth="1"/>
    <col min="48" max="48" width="17.28515625" style="13" bestFit="1" customWidth="1"/>
    <col min="49" max="49" width="28.28515625" style="13" bestFit="1" customWidth="1"/>
    <col min="50" max="50" width="25.42578125" style="13" bestFit="1" customWidth="1"/>
    <col min="51" max="51" width="24.42578125" style="13" bestFit="1" customWidth="1"/>
    <col min="52" max="52" width="15.140625" style="13" bestFit="1" customWidth="1"/>
    <col min="53" max="53" width="16" style="13" bestFit="1" customWidth="1"/>
    <col min="54" max="54" width="16.42578125" style="13" bestFit="1" customWidth="1"/>
    <col min="55" max="107" width="9.140625" style="13"/>
    <col min="108" max="108" width="16.28515625" style="13" hidden="1" customWidth="1"/>
    <col min="109" max="109" width="10.28515625" style="13" hidden="1" customWidth="1"/>
    <col min="110" max="110" width="75.42578125" style="13" hidden="1" customWidth="1"/>
    <col min="111" max="114" width="9.140625" style="13" hidden="1" customWidth="1"/>
    <col min="115" max="16384" width="9.140625" style="13"/>
  </cols>
  <sheetData>
    <row r="1" spans="1:114" s="1" customFormat="1" ht="15" customHeight="1" thickBot="1" x14ac:dyDescent="0.5">
      <c r="B1" s="19"/>
      <c r="C1" s="19"/>
      <c r="D1" s="19"/>
      <c r="E1" s="1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114" s="1" customFormat="1" ht="34.5" customHeight="1" thickTop="1" x14ac:dyDescent="0.25">
      <c r="A2" s="134" t="s">
        <v>0</v>
      </c>
      <c r="B2" s="52" t="s">
        <v>1</v>
      </c>
      <c r="C2" s="137" t="str">
        <f t="shared" ref="C2" ca="1" si="0">INDIRECT("$DD$9")</f>
        <v>Greensboro</v>
      </c>
      <c r="D2" s="137"/>
      <c r="E2" s="137"/>
      <c r="F2" s="139" t="s">
        <v>5</v>
      </c>
      <c r="G2" s="142" t="s">
        <v>6</v>
      </c>
      <c r="H2" s="143"/>
      <c r="I2" s="148"/>
      <c r="J2" s="149"/>
      <c r="K2" s="150"/>
      <c r="L2" s="128" t="s">
        <v>81</v>
      </c>
      <c r="M2" s="129"/>
      <c r="N2" s="129"/>
      <c r="O2" s="129"/>
      <c r="P2" s="129"/>
      <c r="Q2" s="129"/>
      <c r="R2" s="129"/>
      <c r="S2" s="4"/>
      <c r="T2" s="4"/>
      <c r="U2" s="4"/>
      <c r="V2" s="4"/>
      <c r="W2" s="4"/>
      <c r="X2" s="4"/>
      <c r="Y2" s="4"/>
      <c r="Z2" s="2"/>
      <c r="AA2" s="2"/>
      <c r="AB2" s="2"/>
      <c r="AC2" s="2"/>
      <c r="AD2" s="2"/>
      <c r="AE2" s="2"/>
      <c r="AF2" s="2"/>
      <c r="AG2" s="2"/>
      <c r="AH2" s="2"/>
      <c r="AI2" s="2"/>
      <c r="AJ2" s="2"/>
      <c r="AK2" s="2"/>
      <c r="AL2" s="2"/>
      <c r="AM2" s="2"/>
      <c r="AN2" s="2"/>
      <c r="AO2" s="2"/>
      <c r="AP2" s="2"/>
      <c r="AQ2" s="2"/>
      <c r="AR2" s="2"/>
      <c r="AS2" s="2"/>
      <c r="AT2" s="2"/>
      <c r="AU2" s="2"/>
      <c r="AV2" s="2"/>
      <c r="AW2" s="2"/>
      <c r="AX2" s="2"/>
      <c r="AY2" s="2"/>
    </row>
    <row r="3" spans="1:114" s="1" customFormat="1" ht="34.5" customHeight="1" x14ac:dyDescent="0.25">
      <c r="A3" s="135"/>
      <c r="B3" s="53" t="s">
        <v>2</v>
      </c>
      <c r="C3" s="157" t="str">
        <f t="shared" ref="C3" ca="1" si="1">INDIRECT("$DE$9")</f>
        <v>NC-513</v>
      </c>
      <c r="D3" s="157"/>
      <c r="E3" s="157"/>
      <c r="F3" s="140"/>
      <c r="G3" s="144" t="s">
        <v>82</v>
      </c>
      <c r="H3" s="145"/>
      <c r="I3" s="151"/>
      <c r="J3" s="152"/>
      <c r="K3" s="153"/>
      <c r="T3" s="4"/>
      <c r="U3" s="4"/>
      <c r="V3" s="4"/>
      <c r="W3" s="4"/>
      <c r="X3" s="4"/>
      <c r="Y3" s="4"/>
      <c r="Z3" s="3"/>
    </row>
    <row r="4" spans="1:114" s="1" customFormat="1" ht="34.5" customHeight="1" thickBot="1" x14ac:dyDescent="0.3">
      <c r="A4" s="136"/>
      <c r="B4" s="54" t="s">
        <v>4</v>
      </c>
      <c r="C4" s="138" t="str">
        <f t="shared" ref="C4" ca="1" si="2">INDIRECT("$DF$9")</f>
        <v>Chapel Hill/Orange County CoC</v>
      </c>
      <c r="D4" s="138"/>
      <c r="E4" s="138"/>
      <c r="F4" s="141"/>
      <c r="G4" s="146" t="s">
        <v>3</v>
      </c>
      <c r="H4" s="147"/>
      <c r="I4" s="154">
        <f>SUM($AU$9:$AU$1000)</f>
        <v>608299</v>
      </c>
      <c r="J4" s="155"/>
      <c r="K4" s="156"/>
      <c r="R4" s="4"/>
      <c r="S4" s="4"/>
      <c r="T4" s="4"/>
      <c r="U4" s="4"/>
      <c r="V4" s="4"/>
      <c r="W4" s="4"/>
      <c r="X4" s="4"/>
      <c r="Y4" s="4"/>
      <c r="Z4" s="5"/>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114" s="1" customFormat="1" ht="15" customHeight="1" thickTop="1" thickBot="1" x14ac:dyDescent="0.3">
      <c r="A5" s="21"/>
      <c r="D5" s="7"/>
      <c r="E5" s="8"/>
      <c r="F5" s="8"/>
      <c r="G5" s="8"/>
      <c r="H5" s="9"/>
      <c r="I5" s="8"/>
      <c r="J5" s="8"/>
      <c r="K5" s="8"/>
      <c r="L5" s="8"/>
      <c r="M5" s="8"/>
      <c r="N5" s="8"/>
      <c r="O5" s="10"/>
      <c r="P5" s="8"/>
      <c r="Q5" s="8"/>
      <c r="R5" s="8"/>
      <c r="S5" s="8"/>
      <c r="T5" s="8"/>
      <c r="U5" s="8"/>
      <c r="V5" s="8"/>
      <c r="W5" s="8"/>
      <c r="X5" s="8"/>
      <c r="Y5" s="10"/>
      <c r="Z5" s="8"/>
      <c r="AA5" s="8"/>
      <c r="AB5" s="8"/>
      <c r="AC5" s="10"/>
      <c r="AD5" s="8"/>
      <c r="AE5" s="8"/>
      <c r="AF5" s="8"/>
      <c r="AG5" s="8"/>
      <c r="AH5" s="8"/>
      <c r="AI5" s="8"/>
      <c r="AJ5" s="8"/>
      <c r="AK5" s="8"/>
      <c r="AL5" s="8"/>
      <c r="AM5" s="8"/>
      <c r="AN5" s="8"/>
      <c r="AO5" s="8"/>
      <c r="AP5" s="8"/>
      <c r="AQ5" s="8"/>
      <c r="AR5" s="8"/>
      <c r="AS5" s="8"/>
      <c r="AT5" s="8"/>
      <c r="AU5" s="8"/>
      <c r="AV5" s="8"/>
      <c r="AW5" s="8"/>
      <c r="AX5" s="8"/>
      <c r="AY5" s="8"/>
      <c r="AZ5" s="8"/>
      <c r="BA5" s="8"/>
      <c r="BB5" s="8"/>
    </row>
    <row r="6" spans="1:114" s="6" customFormat="1" ht="21" customHeight="1" thickBot="1" x14ac:dyDescent="0.5">
      <c r="A6" s="117" t="s">
        <v>7</v>
      </c>
      <c r="B6" s="118"/>
      <c r="C6" s="118"/>
      <c r="D6" s="118"/>
      <c r="E6" s="118"/>
      <c r="F6" s="118"/>
      <c r="G6" s="118"/>
      <c r="H6" s="119"/>
      <c r="I6" s="125" t="s">
        <v>8</v>
      </c>
      <c r="J6" s="126"/>
      <c r="K6" s="126"/>
      <c r="L6" s="126"/>
      <c r="M6" s="126"/>
      <c r="N6" s="126"/>
      <c r="O6" s="126"/>
      <c r="P6" s="126"/>
      <c r="Q6" s="126"/>
      <c r="R6" s="126"/>
      <c r="S6" s="126"/>
      <c r="T6" s="126"/>
      <c r="U6" s="126"/>
      <c r="V6" s="126"/>
      <c r="W6" s="126"/>
      <c r="X6" s="126"/>
      <c r="Y6" s="126"/>
      <c r="Z6" s="126"/>
      <c r="AA6" s="126"/>
      <c r="AB6" s="127"/>
      <c r="AC6" s="131" t="s">
        <v>83</v>
      </c>
      <c r="AD6" s="132"/>
      <c r="AE6" s="132"/>
      <c r="AF6" s="132"/>
      <c r="AG6" s="132"/>
      <c r="AH6" s="132"/>
      <c r="AI6" s="132"/>
      <c r="AJ6" s="132"/>
      <c r="AK6" s="132"/>
      <c r="AL6" s="132"/>
      <c r="AM6" s="132"/>
      <c r="AN6" s="132"/>
      <c r="AO6" s="132"/>
      <c r="AP6" s="132"/>
      <c r="AQ6" s="132"/>
      <c r="AR6" s="132"/>
      <c r="AS6" s="132"/>
      <c r="AT6" s="132"/>
      <c r="AU6" s="132"/>
      <c r="AV6" s="132"/>
      <c r="AW6" s="132"/>
      <c r="AX6" s="132"/>
      <c r="AY6" s="133"/>
      <c r="AZ6" s="111" t="s">
        <v>78</v>
      </c>
      <c r="BA6" s="112"/>
      <c r="BB6" s="113"/>
    </row>
    <row r="7" spans="1:114" s="11" customFormat="1" ht="21" customHeight="1" thickBot="1" x14ac:dyDescent="0.5">
      <c r="A7" s="120"/>
      <c r="B7" s="115"/>
      <c r="C7" s="115"/>
      <c r="D7" s="115"/>
      <c r="E7" s="115"/>
      <c r="F7" s="115"/>
      <c r="G7" s="115"/>
      <c r="H7" s="116"/>
      <c r="I7" s="121" t="s">
        <v>9</v>
      </c>
      <c r="J7" s="122"/>
      <c r="K7" s="122"/>
      <c r="L7" s="122"/>
      <c r="M7" s="122"/>
      <c r="N7" s="122"/>
      <c r="O7" s="123"/>
      <c r="P7" s="124" t="s">
        <v>70</v>
      </c>
      <c r="Q7" s="122"/>
      <c r="R7" s="122"/>
      <c r="S7" s="122"/>
      <c r="T7" s="122"/>
      <c r="U7" s="122"/>
      <c r="V7" s="122"/>
      <c r="W7" s="122"/>
      <c r="X7" s="122"/>
      <c r="Y7" s="123"/>
      <c r="Z7" s="120" t="s">
        <v>10</v>
      </c>
      <c r="AA7" s="115"/>
      <c r="AB7" s="116"/>
      <c r="AC7" s="114" t="s">
        <v>11</v>
      </c>
      <c r="AD7" s="115"/>
      <c r="AE7" s="115"/>
      <c r="AF7" s="115"/>
      <c r="AG7" s="115"/>
      <c r="AH7" s="115"/>
      <c r="AI7" s="115"/>
      <c r="AJ7" s="115"/>
      <c r="AK7" s="115"/>
      <c r="AL7" s="115"/>
      <c r="AM7" s="115"/>
      <c r="AN7" s="115"/>
      <c r="AO7" s="115"/>
      <c r="AP7" s="115"/>
      <c r="AQ7" s="115"/>
      <c r="AR7" s="115"/>
      <c r="AS7" s="115"/>
      <c r="AT7" s="115"/>
      <c r="AU7" s="130"/>
      <c r="AV7" s="120" t="s">
        <v>12</v>
      </c>
      <c r="AW7" s="115"/>
      <c r="AX7" s="115"/>
      <c r="AY7" s="116"/>
      <c r="AZ7" s="114"/>
      <c r="BA7" s="115"/>
      <c r="BB7" s="116"/>
    </row>
    <row r="8" spans="1:114" s="12" customFormat="1" ht="79.150000000000006" thickBot="1" x14ac:dyDescent="0.5">
      <c r="A8" s="26" t="s">
        <v>13</v>
      </c>
      <c r="B8" s="27" t="s">
        <v>14</v>
      </c>
      <c r="C8" s="28" t="s">
        <v>15</v>
      </c>
      <c r="D8" s="29" t="s">
        <v>16</v>
      </c>
      <c r="E8" s="30" t="s">
        <v>17</v>
      </c>
      <c r="F8" s="31" t="s">
        <v>18</v>
      </c>
      <c r="G8" s="29" t="s">
        <v>66</v>
      </c>
      <c r="H8" s="51" t="s">
        <v>75</v>
      </c>
      <c r="I8" s="23" t="s">
        <v>74</v>
      </c>
      <c r="J8" s="24" t="s">
        <v>19</v>
      </c>
      <c r="K8" s="24" t="s">
        <v>20</v>
      </c>
      <c r="L8" s="24" t="s">
        <v>21</v>
      </c>
      <c r="M8" s="37" t="s">
        <v>22</v>
      </c>
      <c r="N8" s="24" t="s">
        <v>23</v>
      </c>
      <c r="O8" s="23" t="s">
        <v>68</v>
      </c>
      <c r="P8" s="22" t="s">
        <v>24</v>
      </c>
      <c r="Q8" s="24" t="s">
        <v>25</v>
      </c>
      <c r="R8" s="24" t="s">
        <v>26</v>
      </c>
      <c r="S8" s="24" t="s">
        <v>27</v>
      </c>
      <c r="T8" s="24" t="s">
        <v>28</v>
      </c>
      <c r="U8" s="24" t="s">
        <v>29</v>
      </c>
      <c r="V8" s="24" t="s">
        <v>30</v>
      </c>
      <c r="W8" s="24" t="s">
        <v>31</v>
      </c>
      <c r="X8" s="24" t="s">
        <v>32</v>
      </c>
      <c r="Y8" s="25" t="s">
        <v>61</v>
      </c>
      <c r="Z8" s="33" t="s">
        <v>79</v>
      </c>
      <c r="AA8" s="34" t="s">
        <v>84</v>
      </c>
      <c r="AB8" s="32" t="s">
        <v>110</v>
      </c>
      <c r="AC8" s="38" t="s">
        <v>19</v>
      </c>
      <c r="AD8" s="39" t="s">
        <v>20</v>
      </c>
      <c r="AE8" s="39" t="s">
        <v>21</v>
      </c>
      <c r="AF8" s="39" t="s">
        <v>33</v>
      </c>
      <c r="AG8" s="40" t="s">
        <v>23</v>
      </c>
      <c r="AH8" s="39" t="s">
        <v>24</v>
      </c>
      <c r="AI8" s="39" t="s">
        <v>25</v>
      </c>
      <c r="AJ8" s="39" t="s">
        <v>26</v>
      </c>
      <c r="AK8" s="39" t="s">
        <v>27</v>
      </c>
      <c r="AL8" s="39" t="s">
        <v>28</v>
      </c>
      <c r="AM8" s="39" t="s">
        <v>29</v>
      </c>
      <c r="AN8" s="39" t="s">
        <v>30</v>
      </c>
      <c r="AO8" s="39" t="s">
        <v>31</v>
      </c>
      <c r="AP8" s="40" t="s">
        <v>32</v>
      </c>
      <c r="AQ8" s="40" t="s">
        <v>34</v>
      </c>
      <c r="AR8" s="40" t="s">
        <v>111</v>
      </c>
      <c r="AS8" s="40" t="s">
        <v>77</v>
      </c>
      <c r="AT8" s="39" t="s">
        <v>76</v>
      </c>
      <c r="AU8" s="40" t="s">
        <v>35</v>
      </c>
      <c r="AV8" s="41" t="s">
        <v>65</v>
      </c>
      <c r="AW8" s="42" t="s">
        <v>72</v>
      </c>
      <c r="AX8" s="42" t="s">
        <v>80</v>
      </c>
      <c r="AY8" s="43" t="s">
        <v>73</v>
      </c>
      <c r="AZ8" s="44" t="s">
        <v>69</v>
      </c>
      <c r="BA8" s="45" t="s">
        <v>62</v>
      </c>
      <c r="BB8" s="46" t="s">
        <v>63</v>
      </c>
      <c r="DD8" s="47" t="s">
        <v>36</v>
      </c>
      <c r="DE8" s="48" t="s">
        <v>37</v>
      </c>
      <c r="DF8" s="49" t="s">
        <v>38</v>
      </c>
      <c r="DG8" s="35" t="s">
        <v>39</v>
      </c>
      <c r="DH8" s="35" t="s">
        <v>40</v>
      </c>
      <c r="DI8" s="35" t="s">
        <v>41</v>
      </c>
      <c r="DJ8" s="36" t="s">
        <v>71</v>
      </c>
    </row>
    <row r="9" spans="1:114" customFormat="1" ht="14.25" x14ac:dyDescent="0.45">
      <c r="A9" s="80">
        <v>1</v>
      </c>
      <c r="B9" s="81" t="s">
        <v>93</v>
      </c>
      <c r="C9" s="81" t="s">
        <v>95</v>
      </c>
      <c r="D9" s="82" t="s">
        <v>96</v>
      </c>
      <c r="E9" s="82">
        <v>1</v>
      </c>
      <c r="F9" s="83"/>
      <c r="G9" s="84" t="s">
        <v>87</v>
      </c>
      <c r="H9" s="85" t="s">
        <v>88</v>
      </c>
      <c r="I9" s="86">
        <v>0</v>
      </c>
      <c r="J9" s="87">
        <v>66506</v>
      </c>
      <c r="K9" s="87">
        <v>0</v>
      </c>
      <c r="L9" s="87">
        <v>0</v>
      </c>
      <c r="M9" s="87">
        <v>33069</v>
      </c>
      <c r="N9" s="87">
        <v>0</v>
      </c>
      <c r="O9" s="86">
        <v>1546</v>
      </c>
      <c r="P9" s="88">
        <v>0</v>
      </c>
      <c r="Q9" s="89">
        <v>0</v>
      </c>
      <c r="R9" s="89">
        <v>0</v>
      </c>
      <c r="S9" s="89">
        <v>0</v>
      </c>
      <c r="T9" s="89">
        <v>0</v>
      </c>
      <c r="U9" s="89">
        <v>0</v>
      </c>
      <c r="V9" s="89">
        <v>0</v>
      </c>
      <c r="W9" s="89">
        <v>0</v>
      </c>
      <c r="X9" s="90">
        <f t="shared" ref="X9:X22" si="3">SUM(P9:W9)</f>
        <v>0</v>
      </c>
      <c r="Y9" s="91">
        <f t="shared" ref="Y9:Y22" si="4">SUM(I9:O9)</f>
        <v>101121</v>
      </c>
      <c r="Z9" s="92" t="s">
        <v>112</v>
      </c>
      <c r="AA9" s="82" t="s">
        <v>13</v>
      </c>
      <c r="AB9" s="93" t="s">
        <v>89</v>
      </c>
      <c r="AC9" s="94">
        <v>66506</v>
      </c>
      <c r="AD9" s="95">
        <v>0</v>
      </c>
      <c r="AE9" s="95">
        <v>0</v>
      </c>
      <c r="AF9" s="95">
        <v>33069</v>
      </c>
      <c r="AG9" s="95">
        <v>0</v>
      </c>
      <c r="AH9" s="96">
        <v>0</v>
      </c>
      <c r="AI9" s="97">
        <v>0</v>
      </c>
      <c r="AJ9" s="97">
        <v>0</v>
      </c>
      <c r="AK9" s="97">
        <v>0</v>
      </c>
      <c r="AL9" s="97">
        <v>0</v>
      </c>
      <c r="AM9" s="97">
        <v>0</v>
      </c>
      <c r="AN9" s="97">
        <v>0</v>
      </c>
      <c r="AO9" s="97">
        <v>0</v>
      </c>
      <c r="AP9" s="98">
        <f t="shared" ref="AP9:AP22" si="5">SUM(AH9:AO9)</f>
        <v>0</v>
      </c>
      <c r="AQ9" s="99">
        <f t="shared" ref="AQ9:AQ22" si="6">SUM(AC9:AG9)</f>
        <v>99575</v>
      </c>
      <c r="AR9" s="100" t="s">
        <v>13</v>
      </c>
      <c r="AS9" s="95"/>
      <c r="AT9" s="101">
        <f t="shared" ref="AT9:AT22" si="7">IF(G9="CoC", DI9, IF(G9="S+C", DG9, IF(G9="SHP", DH9, 0)))</f>
        <v>1546</v>
      </c>
      <c r="AU9" s="102">
        <f t="shared" ref="AU9:AU22" si="8">IF(AND($AR9="Yes", ($AS9&gt;$AT9)), SUM(AQ9,AS9), SUM(AQ9,AT9))</f>
        <v>101121</v>
      </c>
      <c r="AV9" s="103" t="s">
        <v>13</v>
      </c>
      <c r="AW9" s="104"/>
      <c r="AX9" s="82"/>
      <c r="AY9" s="84" t="s">
        <v>13</v>
      </c>
      <c r="AZ9" s="105"/>
      <c r="BA9" s="106"/>
      <c r="BB9" s="107"/>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t="s">
        <v>91</v>
      </c>
      <c r="DE9" t="s">
        <v>94</v>
      </c>
      <c r="DF9" t="s">
        <v>97</v>
      </c>
      <c r="DG9" s="108">
        <f t="shared" ref="DG9:DG22" si="9">IF(AND(AS9="", G9="S+C"), (AQ9*0.07), IF(AS9&gt;(ROUND((AQ9*0.07)+0.000001, 0)), (ROUND((AQ9*0.07)+0.000001, 0)), AS9))</f>
        <v>0</v>
      </c>
      <c r="DH9" s="108">
        <f t="shared" ref="DH9:DH22" si="10">IF(AND(AS9="", G9="SHP"), (((SUM(J9:N9)/E9)*DJ9)+(0.02*((J9+K9+L9+M9+N9)/E9))), IF(AS9&gt;(ROUND(((SUM(J9:N9)/E9)*DJ9)+(0.02*((J9+K9+L9+M9+N9)/E9))+0.000001, 0)), (ROUND(((SUM(J9:N9)/E9)*DJ9)+(0.02*((J9+K9+L9+M9+N9)/E9))+0.000001, 0)), AS9))</f>
        <v>0</v>
      </c>
      <c r="DI9" s="108">
        <f t="shared" ref="DI9:DI22" si="11">IF(AND(AS9="", G9="CoC"), (((SUM(J9:N9)/E9)*DJ9)), IF(AS9&gt;((SUM(J9:N9)/E9)*DJ9), ((SUM(J9:N9)/E9)*DJ9), AS9))</f>
        <v>1546</v>
      </c>
      <c r="DJ9" s="109">
        <f t="shared" ref="DJ9:DJ22" si="12">IF((SUM(I9:N9))&gt;0,(O9/(SUM(I9:N9))),0)</f>
        <v>1.5525985438111976E-2</v>
      </c>
    </row>
    <row r="10" spans="1:114" customFormat="1" ht="14.25" x14ac:dyDescent="0.45">
      <c r="A10" s="80">
        <v>2</v>
      </c>
      <c r="B10" s="81" t="s">
        <v>92</v>
      </c>
      <c r="C10" s="81" t="s">
        <v>98</v>
      </c>
      <c r="D10" s="82" t="s">
        <v>99</v>
      </c>
      <c r="E10" s="82">
        <v>1</v>
      </c>
      <c r="F10" s="83"/>
      <c r="G10" s="84" t="s">
        <v>87</v>
      </c>
      <c r="H10" s="85" t="s">
        <v>88</v>
      </c>
      <c r="I10" s="86">
        <v>0</v>
      </c>
      <c r="J10" s="87">
        <v>0</v>
      </c>
      <c r="K10" s="87">
        <v>9552</v>
      </c>
      <c r="L10" s="87">
        <v>0</v>
      </c>
      <c r="M10" s="87">
        <v>0</v>
      </c>
      <c r="N10" s="87">
        <v>0</v>
      </c>
      <c r="O10" s="86">
        <v>548</v>
      </c>
      <c r="P10" s="88">
        <v>0</v>
      </c>
      <c r="Q10" s="89">
        <v>0</v>
      </c>
      <c r="R10" s="89">
        <v>1</v>
      </c>
      <c r="S10" s="89">
        <v>0</v>
      </c>
      <c r="T10" s="89">
        <v>0</v>
      </c>
      <c r="U10" s="89">
        <v>0</v>
      </c>
      <c r="V10" s="89">
        <v>0</v>
      </c>
      <c r="W10" s="89">
        <v>0</v>
      </c>
      <c r="X10" s="90">
        <f t="shared" si="3"/>
        <v>1</v>
      </c>
      <c r="Y10" s="91">
        <f t="shared" si="4"/>
        <v>10100</v>
      </c>
      <c r="Z10" s="92" t="s">
        <v>13</v>
      </c>
      <c r="AA10" s="82" t="s">
        <v>13</v>
      </c>
      <c r="AB10" s="93" t="s">
        <v>90</v>
      </c>
      <c r="AC10" s="94">
        <v>0</v>
      </c>
      <c r="AD10" s="95">
        <v>9552</v>
      </c>
      <c r="AE10" s="95">
        <v>0</v>
      </c>
      <c r="AF10" s="95">
        <v>0</v>
      </c>
      <c r="AG10" s="95">
        <v>0</v>
      </c>
      <c r="AH10" s="96">
        <v>0</v>
      </c>
      <c r="AI10" s="97">
        <v>0</v>
      </c>
      <c r="AJ10" s="97">
        <v>1</v>
      </c>
      <c r="AK10" s="97">
        <v>0</v>
      </c>
      <c r="AL10" s="97">
        <v>0</v>
      </c>
      <c r="AM10" s="97">
        <v>0</v>
      </c>
      <c r="AN10" s="97">
        <v>0</v>
      </c>
      <c r="AO10" s="97">
        <v>0</v>
      </c>
      <c r="AP10" s="98">
        <f t="shared" si="5"/>
        <v>1</v>
      </c>
      <c r="AQ10" s="99">
        <f t="shared" si="6"/>
        <v>9552</v>
      </c>
      <c r="AR10" s="100" t="s">
        <v>13</v>
      </c>
      <c r="AS10" s="95"/>
      <c r="AT10" s="101">
        <f t="shared" si="7"/>
        <v>548</v>
      </c>
      <c r="AU10" s="102">
        <f t="shared" si="8"/>
        <v>10100</v>
      </c>
      <c r="AV10" s="103" t="s">
        <v>13</v>
      </c>
      <c r="AW10" s="104"/>
      <c r="AX10" s="82"/>
      <c r="AY10" s="84"/>
      <c r="AZ10" s="105"/>
      <c r="BA10" s="106"/>
      <c r="BB10" s="107"/>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t="s">
        <v>91</v>
      </c>
      <c r="DE10" t="s">
        <v>94</v>
      </c>
      <c r="DF10" t="s">
        <v>97</v>
      </c>
      <c r="DG10" s="108">
        <f t="shared" si="9"/>
        <v>0</v>
      </c>
      <c r="DH10" s="108">
        <f t="shared" si="10"/>
        <v>0</v>
      </c>
      <c r="DI10" s="108">
        <f t="shared" si="11"/>
        <v>548</v>
      </c>
      <c r="DJ10" s="109">
        <f t="shared" si="12"/>
        <v>5.7370184254606368E-2</v>
      </c>
    </row>
    <row r="11" spans="1:114" customFormat="1" ht="14.25" x14ac:dyDescent="0.45">
      <c r="A11" s="80">
        <v>3</v>
      </c>
      <c r="B11" s="81" t="s">
        <v>92</v>
      </c>
      <c r="C11" s="81" t="s">
        <v>100</v>
      </c>
      <c r="D11" s="82" t="s">
        <v>101</v>
      </c>
      <c r="E11" s="82">
        <v>1</v>
      </c>
      <c r="F11" s="83"/>
      <c r="G11" s="84" t="s">
        <v>87</v>
      </c>
      <c r="H11" s="85" t="s">
        <v>88</v>
      </c>
      <c r="I11" s="86">
        <v>0</v>
      </c>
      <c r="J11" s="87">
        <v>0</v>
      </c>
      <c r="K11" s="87">
        <v>9552</v>
      </c>
      <c r="L11" s="87">
        <v>0</v>
      </c>
      <c r="M11" s="87">
        <v>0</v>
      </c>
      <c r="N11" s="87">
        <v>0</v>
      </c>
      <c r="O11" s="86">
        <v>548</v>
      </c>
      <c r="P11" s="88">
        <v>0</v>
      </c>
      <c r="Q11" s="89">
        <v>0</v>
      </c>
      <c r="R11" s="89">
        <v>1</v>
      </c>
      <c r="S11" s="89">
        <v>0</v>
      </c>
      <c r="T11" s="89">
        <v>0</v>
      </c>
      <c r="U11" s="89">
        <v>0</v>
      </c>
      <c r="V11" s="89">
        <v>0</v>
      </c>
      <c r="W11" s="89">
        <v>0</v>
      </c>
      <c r="X11" s="90">
        <f t="shared" si="3"/>
        <v>1</v>
      </c>
      <c r="Y11" s="91">
        <f t="shared" si="4"/>
        <v>10100</v>
      </c>
      <c r="Z11" s="92" t="s">
        <v>13</v>
      </c>
      <c r="AA11" s="82" t="s">
        <v>13</v>
      </c>
      <c r="AB11" s="93" t="s">
        <v>90</v>
      </c>
      <c r="AC11" s="94">
        <v>0</v>
      </c>
      <c r="AD11" s="95">
        <v>9552</v>
      </c>
      <c r="AE11" s="95">
        <v>0</v>
      </c>
      <c r="AF11" s="95">
        <v>0</v>
      </c>
      <c r="AG11" s="95">
        <v>0</v>
      </c>
      <c r="AH11" s="96">
        <v>0</v>
      </c>
      <c r="AI11" s="97">
        <v>0</v>
      </c>
      <c r="AJ11" s="97">
        <v>1</v>
      </c>
      <c r="AK11" s="97">
        <v>0</v>
      </c>
      <c r="AL11" s="97">
        <v>0</v>
      </c>
      <c r="AM11" s="97">
        <v>0</v>
      </c>
      <c r="AN11" s="97">
        <v>0</v>
      </c>
      <c r="AO11" s="97">
        <v>0</v>
      </c>
      <c r="AP11" s="98">
        <f t="shared" si="5"/>
        <v>1</v>
      </c>
      <c r="AQ11" s="99">
        <f t="shared" si="6"/>
        <v>9552</v>
      </c>
      <c r="AR11" s="100" t="s">
        <v>13</v>
      </c>
      <c r="AS11" s="95"/>
      <c r="AT11" s="101">
        <f t="shared" si="7"/>
        <v>548</v>
      </c>
      <c r="AU11" s="102">
        <f t="shared" si="8"/>
        <v>10100</v>
      </c>
      <c r="AV11" s="103" t="s">
        <v>13</v>
      </c>
      <c r="AW11" s="104"/>
      <c r="AX11" s="82"/>
      <c r="AY11" s="84"/>
      <c r="AZ11" s="105"/>
      <c r="BA11" s="106"/>
      <c r="BB11" s="107"/>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t="s">
        <v>91</v>
      </c>
      <c r="DE11" t="s">
        <v>94</v>
      </c>
      <c r="DF11" t="s">
        <v>97</v>
      </c>
      <c r="DG11" s="108">
        <f t="shared" si="9"/>
        <v>0</v>
      </c>
      <c r="DH11" s="108">
        <f t="shared" si="10"/>
        <v>0</v>
      </c>
      <c r="DI11" s="108">
        <f t="shared" si="11"/>
        <v>548</v>
      </c>
      <c r="DJ11" s="109">
        <f t="shared" si="12"/>
        <v>5.7370184254606368E-2</v>
      </c>
    </row>
    <row r="12" spans="1:114" customFormat="1" ht="14.25" x14ac:dyDescent="0.45">
      <c r="A12" s="80">
        <v>4</v>
      </c>
      <c r="B12" s="81" t="s">
        <v>93</v>
      </c>
      <c r="C12" s="81" t="s">
        <v>102</v>
      </c>
      <c r="D12" s="82" t="s">
        <v>103</v>
      </c>
      <c r="E12" s="82">
        <v>1</v>
      </c>
      <c r="F12" s="83"/>
      <c r="G12" s="84" t="s">
        <v>87</v>
      </c>
      <c r="H12" s="85" t="s">
        <v>88</v>
      </c>
      <c r="I12" s="86">
        <v>0</v>
      </c>
      <c r="J12" s="87">
        <v>0</v>
      </c>
      <c r="K12" s="87">
        <v>320160</v>
      </c>
      <c r="L12" s="87">
        <v>0</v>
      </c>
      <c r="M12" s="87">
        <v>0</v>
      </c>
      <c r="N12" s="87">
        <v>0</v>
      </c>
      <c r="O12" s="86">
        <v>18807</v>
      </c>
      <c r="P12" s="88">
        <v>0</v>
      </c>
      <c r="Q12" s="89">
        <v>0</v>
      </c>
      <c r="R12" s="89">
        <v>14</v>
      </c>
      <c r="S12" s="89">
        <v>7</v>
      </c>
      <c r="T12" s="89">
        <v>6</v>
      </c>
      <c r="U12" s="89">
        <v>1</v>
      </c>
      <c r="V12" s="89">
        <v>0</v>
      </c>
      <c r="W12" s="89">
        <v>0</v>
      </c>
      <c r="X12" s="90">
        <f t="shared" si="3"/>
        <v>28</v>
      </c>
      <c r="Y12" s="91">
        <f t="shared" si="4"/>
        <v>338967</v>
      </c>
      <c r="Z12" s="92" t="s">
        <v>13</v>
      </c>
      <c r="AA12" s="82" t="s">
        <v>13</v>
      </c>
      <c r="AB12" s="93" t="s">
        <v>90</v>
      </c>
      <c r="AC12" s="94">
        <v>0</v>
      </c>
      <c r="AD12" s="95">
        <v>320160</v>
      </c>
      <c r="AE12" s="95">
        <v>0</v>
      </c>
      <c r="AF12" s="95">
        <v>0</v>
      </c>
      <c r="AG12" s="95">
        <v>0</v>
      </c>
      <c r="AH12" s="96">
        <v>0</v>
      </c>
      <c r="AI12" s="97">
        <v>0</v>
      </c>
      <c r="AJ12" s="97">
        <v>14</v>
      </c>
      <c r="AK12" s="97">
        <v>7</v>
      </c>
      <c r="AL12" s="97">
        <v>6</v>
      </c>
      <c r="AM12" s="97">
        <v>1</v>
      </c>
      <c r="AN12" s="97">
        <v>0</v>
      </c>
      <c r="AO12" s="97">
        <v>0</v>
      </c>
      <c r="AP12" s="98">
        <f t="shared" si="5"/>
        <v>28</v>
      </c>
      <c r="AQ12" s="99">
        <f t="shared" si="6"/>
        <v>320160</v>
      </c>
      <c r="AR12" s="100" t="s">
        <v>13</v>
      </c>
      <c r="AS12" s="95"/>
      <c r="AT12" s="101">
        <f t="shared" si="7"/>
        <v>18807</v>
      </c>
      <c r="AU12" s="102">
        <f t="shared" si="8"/>
        <v>338967</v>
      </c>
      <c r="AV12" s="103" t="s">
        <v>13</v>
      </c>
      <c r="AW12" s="104"/>
      <c r="AX12" s="82"/>
      <c r="AY12" s="84" t="s">
        <v>13</v>
      </c>
      <c r="AZ12" s="105"/>
      <c r="BA12" s="106"/>
      <c r="BB12" s="107"/>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t="s">
        <v>91</v>
      </c>
      <c r="DE12" t="s">
        <v>94</v>
      </c>
      <c r="DF12" t="s">
        <v>97</v>
      </c>
      <c r="DG12" s="108">
        <f t="shared" si="9"/>
        <v>0</v>
      </c>
      <c r="DH12" s="108">
        <f t="shared" si="10"/>
        <v>0</v>
      </c>
      <c r="DI12" s="108">
        <f t="shared" si="11"/>
        <v>18807</v>
      </c>
      <c r="DJ12" s="109">
        <f t="shared" si="12"/>
        <v>5.8742503748125938E-2</v>
      </c>
    </row>
    <row r="13" spans="1:114" customFormat="1" ht="14.25" x14ac:dyDescent="0.45">
      <c r="A13" s="80">
        <v>5</v>
      </c>
      <c r="B13" s="81" t="s">
        <v>92</v>
      </c>
      <c r="C13" s="81" t="s">
        <v>104</v>
      </c>
      <c r="D13" s="82" t="s">
        <v>105</v>
      </c>
      <c r="E13" s="82">
        <v>1</v>
      </c>
      <c r="F13" s="83"/>
      <c r="G13" s="84" t="s">
        <v>87</v>
      </c>
      <c r="H13" s="85" t="s">
        <v>88</v>
      </c>
      <c r="I13" s="86">
        <v>0</v>
      </c>
      <c r="J13" s="87">
        <v>0</v>
      </c>
      <c r="K13" s="87">
        <v>19104</v>
      </c>
      <c r="L13" s="87">
        <v>0</v>
      </c>
      <c r="M13" s="87">
        <v>0</v>
      </c>
      <c r="N13" s="87">
        <v>0</v>
      </c>
      <c r="O13" s="86">
        <v>1096</v>
      </c>
      <c r="P13" s="88">
        <v>0</v>
      </c>
      <c r="Q13" s="89">
        <v>0</v>
      </c>
      <c r="R13" s="89">
        <v>2</v>
      </c>
      <c r="S13" s="89">
        <v>0</v>
      </c>
      <c r="T13" s="89">
        <v>0</v>
      </c>
      <c r="U13" s="89">
        <v>0</v>
      </c>
      <c r="V13" s="89">
        <v>0</v>
      </c>
      <c r="W13" s="89">
        <v>0</v>
      </c>
      <c r="X13" s="90">
        <f t="shared" si="3"/>
        <v>2</v>
      </c>
      <c r="Y13" s="91">
        <f t="shared" si="4"/>
        <v>20200</v>
      </c>
      <c r="Z13" s="92" t="s">
        <v>13</v>
      </c>
      <c r="AA13" s="82" t="s">
        <v>13</v>
      </c>
      <c r="AB13" s="93" t="s">
        <v>90</v>
      </c>
      <c r="AC13" s="94">
        <v>0</v>
      </c>
      <c r="AD13" s="95">
        <v>19104</v>
      </c>
      <c r="AE13" s="95">
        <v>0</v>
      </c>
      <c r="AF13" s="95">
        <v>0</v>
      </c>
      <c r="AG13" s="95">
        <v>0</v>
      </c>
      <c r="AH13" s="96">
        <v>0</v>
      </c>
      <c r="AI13" s="97">
        <v>0</v>
      </c>
      <c r="AJ13" s="97">
        <v>2</v>
      </c>
      <c r="AK13" s="97">
        <v>0</v>
      </c>
      <c r="AL13" s="97">
        <v>0</v>
      </c>
      <c r="AM13" s="97">
        <v>0</v>
      </c>
      <c r="AN13" s="97">
        <v>0</v>
      </c>
      <c r="AO13" s="97">
        <v>0</v>
      </c>
      <c r="AP13" s="98">
        <f t="shared" si="5"/>
        <v>2</v>
      </c>
      <c r="AQ13" s="99">
        <f t="shared" si="6"/>
        <v>19104</v>
      </c>
      <c r="AR13" s="100" t="s">
        <v>13</v>
      </c>
      <c r="AS13" s="95"/>
      <c r="AT13" s="101">
        <f t="shared" si="7"/>
        <v>1096</v>
      </c>
      <c r="AU13" s="102">
        <f t="shared" si="8"/>
        <v>20200</v>
      </c>
      <c r="AV13" s="103" t="s">
        <v>13</v>
      </c>
      <c r="AW13" s="104"/>
      <c r="AX13" s="82"/>
      <c r="AY13" s="84"/>
      <c r="AZ13" s="105"/>
      <c r="BA13" s="106"/>
      <c r="BB13" s="107"/>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t="s">
        <v>91</v>
      </c>
      <c r="DE13" t="s">
        <v>94</v>
      </c>
      <c r="DF13" t="s">
        <v>97</v>
      </c>
      <c r="DG13" s="108">
        <f t="shared" si="9"/>
        <v>0</v>
      </c>
      <c r="DH13" s="108">
        <f t="shared" si="10"/>
        <v>0</v>
      </c>
      <c r="DI13" s="108">
        <f t="shared" si="11"/>
        <v>1096</v>
      </c>
      <c r="DJ13" s="109">
        <f t="shared" si="12"/>
        <v>5.7370184254606368E-2</v>
      </c>
    </row>
    <row r="14" spans="1:114" customFormat="1" ht="14.25" x14ac:dyDescent="0.45">
      <c r="A14" s="80">
        <v>6</v>
      </c>
      <c r="B14" s="81" t="s">
        <v>92</v>
      </c>
      <c r="C14" s="81" t="s">
        <v>106</v>
      </c>
      <c r="D14" s="82" t="s">
        <v>107</v>
      </c>
      <c r="E14" s="82">
        <v>1</v>
      </c>
      <c r="F14" s="83"/>
      <c r="G14" s="84" t="s">
        <v>87</v>
      </c>
      <c r="H14" s="85" t="s">
        <v>88</v>
      </c>
      <c r="I14" s="86">
        <v>0</v>
      </c>
      <c r="J14" s="87">
        <v>0</v>
      </c>
      <c r="K14" s="87">
        <v>38208</v>
      </c>
      <c r="L14" s="87">
        <v>0</v>
      </c>
      <c r="M14" s="87">
        <v>0</v>
      </c>
      <c r="N14" s="87">
        <v>0</v>
      </c>
      <c r="O14" s="86">
        <v>2271</v>
      </c>
      <c r="P14" s="88">
        <v>0</v>
      </c>
      <c r="Q14" s="89">
        <v>0</v>
      </c>
      <c r="R14" s="89">
        <v>4</v>
      </c>
      <c r="S14" s="89">
        <v>0</v>
      </c>
      <c r="T14" s="89">
        <v>0</v>
      </c>
      <c r="U14" s="89">
        <v>0</v>
      </c>
      <c r="V14" s="89">
        <v>0</v>
      </c>
      <c r="W14" s="89">
        <v>0</v>
      </c>
      <c r="X14" s="90">
        <f t="shared" si="3"/>
        <v>4</v>
      </c>
      <c r="Y14" s="91">
        <f t="shared" si="4"/>
        <v>40479</v>
      </c>
      <c r="Z14" s="92" t="s">
        <v>13</v>
      </c>
      <c r="AA14" s="82" t="s">
        <v>13</v>
      </c>
      <c r="AB14" s="93" t="s">
        <v>90</v>
      </c>
      <c r="AC14" s="94">
        <v>0</v>
      </c>
      <c r="AD14" s="95">
        <v>38208</v>
      </c>
      <c r="AE14" s="95">
        <v>0</v>
      </c>
      <c r="AF14" s="95">
        <v>0</v>
      </c>
      <c r="AG14" s="95">
        <v>0</v>
      </c>
      <c r="AH14" s="96">
        <v>0</v>
      </c>
      <c r="AI14" s="97">
        <v>0</v>
      </c>
      <c r="AJ14" s="97">
        <v>4</v>
      </c>
      <c r="AK14" s="97">
        <v>0</v>
      </c>
      <c r="AL14" s="97">
        <v>0</v>
      </c>
      <c r="AM14" s="97">
        <v>0</v>
      </c>
      <c r="AN14" s="97">
        <v>0</v>
      </c>
      <c r="AO14" s="97">
        <v>0</v>
      </c>
      <c r="AP14" s="98">
        <f t="shared" si="5"/>
        <v>4</v>
      </c>
      <c r="AQ14" s="99">
        <f t="shared" si="6"/>
        <v>38208</v>
      </c>
      <c r="AR14" s="100" t="s">
        <v>13</v>
      </c>
      <c r="AS14" s="95"/>
      <c r="AT14" s="101">
        <f t="shared" si="7"/>
        <v>2271</v>
      </c>
      <c r="AU14" s="102">
        <f t="shared" si="8"/>
        <v>40479</v>
      </c>
      <c r="AV14" s="103" t="s">
        <v>13</v>
      </c>
      <c r="AW14" s="104"/>
      <c r="AX14" s="82"/>
      <c r="AY14" s="84"/>
      <c r="AZ14" s="105"/>
      <c r="BA14" s="106"/>
      <c r="BB14" s="107"/>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t="s">
        <v>91</v>
      </c>
      <c r="DE14" t="s">
        <v>94</v>
      </c>
      <c r="DF14" t="s">
        <v>97</v>
      </c>
      <c r="DG14" s="108">
        <f t="shared" si="9"/>
        <v>0</v>
      </c>
      <c r="DH14" s="108">
        <f t="shared" si="10"/>
        <v>0</v>
      </c>
      <c r="DI14" s="108">
        <f t="shared" si="11"/>
        <v>2271</v>
      </c>
      <c r="DJ14" s="109">
        <f t="shared" si="12"/>
        <v>5.9437814070351758E-2</v>
      </c>
    </row>
    <row r="15" spans="1:114" customFormat="1" ht="14.25" x14ac:dyDescent="0.45">
      <c r="A15" s="80">
        <v>7</v>
      </c>
      <c r="B15" s="81" t="s">
        <v>92</v>
      </c>
      <c r="C15" s="81" t="s">
        <v>108</v>
      </c>
      <c r="D15" s="82" t="s">
        <v>109</v>
      </c>
      <c r="E15" s="82">
        <v>1</v>
      </c>
      <c r="F15" s="83"/>
      <c r="G15" s="84" t="s">
        <v>87</v>
      </c>
      <c r="H15" s="85" t="s">
        <v>88</v>
      </c>
      <c r="I15" s="86">
        <v>0</v>
      </c>
      <c r="J15" s="87">
        <v>0</v>
      </c>
      <c r="K15" s="87">
        <v>28656</v>
      </c>
      <c r="L15" s="87">
        <v>52712</v>
      </c>
      <c r="M15" s="87">
        <v>0</v>
      </c>
      <c r="N15" s="87">
        <v>0</v>
      </c>
      <c r="O15" s="86">
        <v>5964</v>
      </c>
      <c r="P15" s="88">
        <v>0</v>
      </c>
      <c r="Q15" s="89">
        <v>0</v>
      </c>
      <c r="R15" s="89">
        <v>3</v>
      </c>
      <c r="S15" s="89">
        <v>0</v>
      </c>
      <c r="T15" s="89">
        <v>0</v>
      </c>
      <c r="U15" s="89">
        <v>0</v>
      </c>
      <c r="V15" s="89">
        <v>0</v>
      </c>
      <c r="W15" s="89">
        <v>0</v>
      </c>
      <c r="X15" s="90">
        <f t="shared" si="3"/>
        <v>3</v>
      </c>
      <c r="Y15" s="91">
        <f t="shared" si="4"/>
        <v>87332</v>
      </c>
      <c r="Z15" s="92" t="s">
        <v>13</v>
      </c>
      <c r="AA15" s="82" t="s">
        <v>13</v>
      </c>
      <c r="AB15" s="93" t="s">
        <v>90</v>
      </c>
      <c r="AC15" s="94">
        <v>0</v>
      </c>
      <c r="AD15" s="95">
        <v>28656</v>
      </c>
      <c r="AE15" s="95">
        <v>52712</v>
      </c>
      <c r="AF15" s="95">
        <v>0</v>
      </c>
      <c r="AG15" s="95">
        <v>0</v>
      </c>
      <c r="AH15" s="96">
        <v>0</v>
      </c>
      <c r="AI15" s="97">
        <v>0</v>
      </c>
      <c r="AJ15" s="97">
        <v>3</v>
      </c>
      <c r="AK15" s="97">
        <v>0</v>
      </c>
      <c r="AL15" s="97">
        <v>0</v>
      </c>
      <c r="AM15" s="97">
        <v>0</v>
      </c>
      <c r="AN15" s="97">
        <v>0</v>
      </c>
      <c r="AO15" s="97">
        <v>0</v>
      </c>
      <c r="AP15" s="98">
        <f t="shared" si="5"/>
        <v>3</v>
      </c>
      <c r="AQ15" s="99">
        <f t="shared" si="6"/>
        <v>81368</v>
      </c>
      <c r="AR15" s="100" t="s">
        <v>13</v>
      </c>
      <c r="AS15" s="95"/>
      <c r="AT15" s="101">
        <f t="shared" si="7"/>
        <v>5964.0000000000009</v>
      </c>
      <c r="AU15" s="102">
        <f t="shared" si="8"/>
        <v>87332</v>
      </c>
      <c r="AV15" s="103" t="s">
        <v>13</v>
      </c>
      <c r="AW15" s="104"/>
      <c r="AX15" s="82"/>
      <c r="AY15" s="84"/>
      <c r="AZ15" s="105"/>
      <c r="BA15" s="106"/>
      <c r="BB15" s="107"/>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t="s">
        <v>91</v>
      </c>
      <c r="DE15" t="s">
        <v>94</v>
      </c>
      <c r="DF15" t="s">
        <v>97</v>
      </c>
      <c r="DG15" s="108">
        <f t="shared" si="9"/>
        <v>0</v>
      </c>
      <c r="DH15" s="108">
        <f t="shared" si="10"/>
        <v>0</v>
      </c>
      <c r="DI15" s="108">
        <f t="shared" si="11"/>
        <v>5964.0000000000009</v>
      </c>
      <c r="DJ15" s="109">
        <f t="shared" si="12"/>
        <v>7.3296627666896083E-2</v>
      </c>
    </row>
    <row r="16" spans="1:114" customFormat="1" ht="14.25" x14ac:dyDescent="0.45">
      <c r="A16" s="80">
        <v>8</v>
      </c>
      <c r="B16" s="81"/>
      <c r="C16" s="81"/>
      <c r="D16" s="82"/>
      <c r="E16" s="82"/>
      <c r="F16" s="83"/>
      <c r="G16" s="84"/>
      <c r="H16" s="85"/>
      <c r="I16" s="86"/>
      <c r="J16" s="87"/>
      <c r="K16" s="87"/>
      <c r="L16" s="87"/>
      <c r="M16" s="87"/>
      <c r="N16" s="87"/>
      <c r="O16" s="86"/>
      <c r="P16" s="88"/>
      <c r="Q16" s="89"/>
      <c r="R16" s="89"/>
      <c r="S16" s="89"/>
      <c r="T16" s="89"/>
      <c r="U16" s="89"/>
      <c r="V16" s="89"/>
      <c r="W16" s="89"/>
      <c r="X16" s="90">
        <f t="shared" si="3"/>
        <v>0</v>
      </c>
      <c r="Y16" s="91">
        <f t="shared" si="4"/>
        <v>0</v>
      </c>
      <c r="Z16" s="92"/>
      <c r="AA16" s="82"/>
      <c r="AB16" s="93"/>
      <c r="AC16" s="94"/>
      <c r="AD16" s="95"/>
      <c r="AE16" s="95"/>
      <c r="AF16" s="95"/>
      <c r="AG16" s="95"/>
      <c r="AH16" s="96"/>
      <c r="AI16" s="97"/>
      <c r="AJ16" s="97"/>
      <c r="AK16" s="97"/>
      <c r="AL16" s="97"/>
      <c r="AM16" s="97"/>
      <c r="AN16" s="97"/>
      <c r="AO16" s="97"/>
      <c r="AP16" s="98">
        <f t="shared" si="5"/>
        <v>0</v>
      </c>
      <c r="AQ16" s="99">
        <f t="shared" si="6"/>
        <v>0</v>
      </c>
      <c r="AR16" s="100" t="s">
        <v>13</v>
      </c>
      <c r="AS16" s="95"/>
      <c r="AT16" s="101">
        <f t="shared" si="7"/>
        <v>0</v>
      </c>
      <c r="AU16" s="102">
        <f t="shared" si="8"/>
        <v>0</v>
      </c>
      <c r="AV16" s="103"/>
      <c r="AW16" s="104"/>
      <c r="AX16" s="82"/>
      <c r="AY16" s="84"/>
      <c r="AZ16" s="105"/>
      <c r="BA16" s="106"/>
      <c r="BB16" s="107"/>
      <c r="DD16" t="s">
        <v>91</v>
      </c>
      <c r="DE16" t="s">
        <v>94</v>
      </c>
      <c r="DF16" t="s">
        <v>97</v>
      </c>
      <c r="DG16" s="108">
        <f t="shared" si="9"/>
        <v>0</v>
      </c>
      <c r="DH16" s="108" t="e">
        <f t="shared" si="10"/>
        <v>#DIV/0!</v>
      </c>
      <c r="DI16" s="108" t="e">
        <f t="shared" si="11"/>
        <v>#DIV/0!</v>
      </c>
      <c r="DJ16" s="109">
        <f t="shared" si="12"/>
        <v>0</v>
      </c>
    </row>
    <row r="17" spans="1:114" customFormat="1" ht="14.25" x14ac:dyDescent="0.45">
      <c r="A17" s="80">
        <v>9</v>
      </c>
      <c r="B17" s="81"/>
      <c r="C17" s="81"/>
      <c r="D17" s="82"/>
      <c r="E17" s="82"/>
      <c r="F17" s="83"/>
      <c r="G17" s="84"/>
      <c r="H17" s="85"/>
      <c r="I17" s="86"/>
      <c r="J17" s="87"/>
      <c r="K17" s="87"/>
      <c r="L17" s="87"/>
      <c r="M17" s="87"/>
      <c r="N17" s="87"/>
      <c r="O17" s="86"/>
      <c r="P17" s="88"/>
      <c r="Q17" s="89"/>
      <c r="R17" s="89"/>
      <c r="S17" s="89"/>
      <c r="T17" s="89"/>
      <c r="U17" s="89"/>
      <c r="V17" s="89"/>
      <c r="W17" s="89"/>
      <c r="X17" s="90">
        <f t="shared" si="3"/>
        <v>0</v>
      </c>
      <c r="Y17" s="91">
        <f t="shared" si="4"/>
        <v>0</v>
      </c>
      <c r="Z17" s="92"/>
      <c r="AA17" s="82"/>
      <c r="AB17" s="93"/>
      <c r="AC17" s="94"/>
      <c r="AD17" s="95"/>
      <c r="AE17" s="95"/>
      <c r="AF17" s="95"/>
      <c r="AG17" s="95"/>
      <c r="AH17" s="96"/>
      <c r="AI17" s="97"/>
      <c r="AJ17" s="97"/>
      <c r="AK17" s="97"/>
      <c r="AL17" s="97"/>
      <c r="AM17" s="97"/>
      <c r="AN17" s="97"/>
      <c r="AO17" s="97"/>
      <c r="AP17" s="98">
        <f t="shared" si="5"/>
        <v>0</v>
      </c>
      <c r="AQ17" s="99">
        <f t="shared" si="6"/>
        <v>0</v>
      </c>
      <c r="AR17" s="100" t="s">
        <v>13</v>
      </c>
      <c r="AS17" s="95"/>
      <c r="AT17" s="101">
        <f t="shared" si="7"/>
        <v>0</v>
      </c>
      <c r="AU17" s="102">
        <f t="shared" si="8"/>
        <v>0</v>
      </c>
      <c r="AV17" s="103"/>
      <c r="AW17" s="104"/>
      <c r="AX17" s="82"/>
      <c r="AY17" s="84"/>
      <c r="AZ17" s="105"/>
      <c r="BA17" s="106"/>
      <c r="BB17" s="107"/>
      <c r="DD17" t="s">
        <v>91</v>
      </c>
      <c r="DE17" t="s">
        <v>94</v>
      </c>
      <c r="DF17" t="s">
        <v>97</v>
      </c>
      <c r="DG17" s="108">
        <f t="shared" si="9"/>
        <v>0</v>
      </c>
      <c r="DH17" s="108" t="e">
        <f t="shared" si="10"/>
        <v>#DIV/0!</v>
      </c>
      <c r="DI17" s="108" t="e">
        <f t="shared" si="11"/>
        <v>#DIV/0!</v>
      </c>
      <c r="DJ17" s="109">
        <f t="shared" si="12"/>
        <v>0</v>
      </c>
    </row>
    <row r="18" spans="1:114" customFormat="1" ht="14.25" x14ac:dyDescent="0.45">
      <c r="A18" s="80">
        <v>10</v>
      </c>
      <c r="B18" s="81"/>
      <c r="C18" s="81"/>
      <c r="D18" s="82"/>
      <c r="E18" s="82"/>
      <c r="F18" s="83"/>
      <c r="G18" s="84"/>
      <c r="H18" s="85"/>
      <c r="I18" s="86"/>
      <c r="J18" s="87"/>
      <c r="K18" s="87"/>
      <c r="L18" s="87"/>
      <c r="M18" s="87"/>
      <c r="N18" s="87"/>
      <c r="O18" s="86"/>
      <c r="P18" s="88"/>
      <c r="Q18" s="89"/>
      <c r="R18" s="89"/>
      <c r="S18" s="89"/>
      <c r="T18" s="89"/>
      <c r="U18" s="89"/>
      <c r="V18" s="89"/>
      <c r="W18" s="89"/>
      <c r="X18" s="90">
        <f t="shared" si="3"/>
        <v>0</v>
      </c>
      <c r="Y18" s="91">
        <f t="shared" si="4"/>
        <v>0</v>
      </c>
      <c r="Z18" s="92"/>
      <c r="AA18" s="82"/>
      <c r="AB18" s="93"/>
      <c r="AC18" s="94"/>
      <c r="AD18" s="95"/>
      <c r="AE18" s="95"/>
      <c r="AF18" s="95"/>
      <c r="AG18" s="95"/>
      <c r="AH18" s="96"/>
      <c r="AI18" s="97"/>
      <c r="AJ18" s="97"/>
      <c r="AK18" s="97"/>
      <c r="AL18" s="97"/>
      <c r="AM18" s="97"/>
      <c r="AN18" s="97"/>
      <c r="AO18" s="97"/>
      <c r="AP18" s="98">
        <f t="shared" si="5"/>
        <v>0</v>
      </c>
      <c r="AQ18" s="99">
        <f t="shared" si="6"/>
        <v>0</v>
      </c>
      <c r="AR18" s="100" t="s">
        <v>13</v>
      </c>
      <c r="AS18" s="95"/>
      <c r="AT18" s="101">
        <f t="shared" si="7"/>
        <v>0</v>
      </c>
      <c r="AU18" s="102">
        <f t="shared" si="8"/>
        <v>0</v>
      </c>
      <c r="AV18" s="103"/>
      <c r="AW18" s="104"/>
      <c r="AX18" s="82"/>
      <c r="AY18" s="84"/>
      <c r="AZ18" s="105"/>
      <c r="BA18" s="106"/>
      <c r="BB18" s="107"/>
      <c r="DD18" t="s">
        <v>91</v>
      </c>
      <c r="DE18" t="s">
        <v>94</v>
      </c>
      <c r="DF18" t="s">
        <v>97</v>
      </c>
      <c r="DG18" s="108">
        <f t="shared" si="9"/>
        <v>0</v>
      </c>
      <c r="DH18" s="108" t="e">
        <f t="shared" si="10"/>
        <v>#DIV/0!</v>
      </c>
      <c r="DI18" s="108" t="e">
        <f t="shared" si="11"/>
        <v>#DIV/0!</v>
      </c>
      <c r="DJ18" s="109">
        <f t="shared" si="12"/>
        <v>0</v>
      </c>
    </row>
    <row r="19" spans="1:114" customFormat="1" ht="14.25" x14ac:dyDescent="0.45">
      <c r="A19" s="80">
        <v>11</v>
      </c>
      <c r="B19" s="81"/>
      <c r="C19" s="81"/>
      <c r="D19" s="82"/>
      <c r="E19" s="82"/>
      <c r="F19" s="83"/>
      <c r="G19" s="84"/>
      <c r="H19" s="85"/>
      <c r="I19" s="86"/>
      <c r="J19" s="87"/>
      <c r="K19" s="87"/>
      <c r="L19" s="87"/>
      <c r="M19" s="87"/>
      <c r="N19" s="87"/>
      <c r="O19" s="86"/>
      <c r="P19" s="88"/>
      <c r="Q19" s="89"/>
      <c r="R19" s="89"/>
      <c r="S19" s="89"/>
      <c r="T19" s="89"/>
      <c r="U19" s="89"/>
      <c r="V19" s="89"/>
      <c r="W19" s="89"/>
      <c r="X19" s="90">
        <f t="shared" si="3"/>
        <v>0</v>
      </c>
      <c r="Y19" s="91">
        <f t="shared" si="4"/>
        <v>0</v>
      </c>
      <c r="Z19" s="92"/>
      <c r="AA19" s="82"/>
      <c r="AB19" s="93"/>
      <c r="AC19" s="94"/>
      <c r="AD19" s="95"/>
      <c r="AE19" s="95"/>
      <c r="AF19" s="95"/>
      <c r="AG19" s="95"/>
      <c r="AH19" s="96"/>
      <c r="AI19" s="97"/>
      <c r="AJ19" s="97"/>
      <c r="AK19" s="97"/>
      <c r="AL19" s="97"/>
      <c r="AM19" s="97"/>
      <c r="AN19" s="97"/>
      <c r="AO19" s="97"/>
      <c r="AP19" s="98">
        <f t="shared" si="5"/>
        <v>0</v>
      </c>
      <c r="AQ19" s="99">
        <f t="shared" si="6"/>
        <v>0</v>
      </c>
      <c r="AR19" s="100" t="s">
        <v>13</v>
      </c>
      <c r="AS19" s="95"/>
      <c r="AT19" s="101">
        <f t="shared" si="7"/>
        <v>0</v>
      </c>
      <c r="AU19" s="102">
        <f t="shared" si="8"/>
        <v>0</v>
      </c>
      <c r="AV19" s="103"/>
      <c r="AW19" s="104"/>
      <c r="AX19" s="82"/>
      <c r="AY19" s="84"/>
      <c r="AZ19" s="105"/>
      <c r="BA19" s="106"/>
      <c r="BB19" s="107"/>
      <c r="DD19" t="s">
        <v>91</v>
      </c>
      <c r="DE19" t="s">
        <v>94</v>
      </c>
      <c r="DF19" t="s">
        <v>97</v>
      </c>
      <c r="DG19" s="108">
        <f t="shared" si="9"/>
        <v>0</v>
      </c>
      <c r="DH19" s="108" t="e">
        <f t="shared" si="10"/>
        <v>#DIV/0!</v>
      </c>
      <c r="DI19" s="108" t="e">
        <f t="shared" si="11"/>
        <v>#DIV/0!</v>
      </c>
      <c r="DJ19" s="109">
        <f t="shared" si="12"/>
        <v>0</v>
      </c>
    </row>
    <row r="20" spans="1:114" customFormat="1" ht="14.25" x14ac:dyDescent="0.45">
      <c r="A20" s="80">
        <v>12</v>
      </c>
      <c r="B20" s="81"/>
      <c r="C20" s="81"/>
      <c r="D20" s="82"/>
      <c r="E20" s="82"/>
      <c r="F20" s="83"/>
      <c r="G20" s="84"/>
      <c r="H20" s="85"/>
      <c r="I20" s="86"/>
      <c r="J20" s="87"/>
      <c r="K20" s="87"/>
      <c r="L20" s="87"/>
      <c r="M20" s="87"/>
      <c r="N20" s="87"/>
      <c r="O20" s="86"/>
      <c r="P20" s="88"/>
      <c r="Q20" s="89"/>
      <c r="R20" s="89"/>
      <c r="S20" s="89"/>
      <c r="T20" s="89"/>
      <c r="U20" s="89"/>
      <c r="V20" s="89"/>
      <c r="W20" s="89"/>
      <c r="X20" s="90">
        <f t="shared" si="3"/>
        <v>0</v>
      </c>
      <c r="Y20" s="91">
        <f t="shared" si="4"/>
        <v>0</v>
      </c>
      <c r="Z20" s="92"/>
      <c r="AA20" s="82"/>
      <c r="AB20" s="93"/>
      <c r="AC20" s="94"/>
      <c r="AD20" s="95"/>
      <c r="AE20" s="95"/>
      <c r="AF20" s="95"/>
      <c r="AG20" s="95"/>
      <c r="AH20" s="96"/>
      <c r="AI20" s="97"/>
      <c r="AJ20" s="97"/>
      <c r="AK20" s="97"/>
      <c r="AL20" s="97"/>
      <c r="AM20" s="97"/>
      <c r="AN20" s="97"/>
      <c r="AO20" s="97"/>
      <c r="AP20" s="98">
        <f t="shared" si="5"/>
        <v>0</v>
      </c>
      <c r="AQ20" s="99">
        <f t="shared" si="6"/>
        <v>0</v>
      </c>
      <c r="AR20" s="100" t="s">
        <v>13</v>
      </c>
      <c r="AS20" s="95"/>
      <c r="AT20" s="101">
        <f t="shared" si="7"/>
        <v>0</v>
      </c>
      <c r="AU20" s="102">
        <f t="shared" si="8"/>
        <v>0</v>
      </c>
      <c r="AV20" s="103"/>
      <c r="AW20" s="104"/>
      <c r="AX20" s="82"/>
      <c r="AY20" s="84"/>
      <c r="AZ20" s="105"/>
      <c r="BA20" s="106"/>
      <c r="BB20" s="107"/>
      <c r="DD20" t="s">
        <v>91</v>
      </c>
      <c r="DE20" t="s">
        <v>94</v>
      </c>
      <c r="DF20" t="s">
        <v>97</v>
      </c>
      <c r="DG20" s="108">
        <f t="shared" si="9"/>
        <v>0</v>
      </c>
      <c r="DH20" s="108" t="e">
        <f t="shared" si="10"/>
        <v>#DIV/0!</v>
      </c>
      <c r="DI20" s="108" t="e">
        <f t="shared" si="11"/>
        <v>#DIV/0!</v>
      </c>
      <c r="DJ20" s="109">
        <f t="shared" si="12"/>
        <v>0</v>
      </c>
    </row>
    <row r="21" spans="1:114" customFormat="1" ht="14.25" x14ac:dyDescent="0.45">
      <c r="A21" s="80">
        <v>13</v>
      </c>
      <c r="B21" s="81"/>
      <c r="C21" s="81"/>
      <c r="D21" s="82"/>
      <c r="E21" s="82"/>
      <c r="F21" s="83"/>
      <c r="G21" s="84"/>
      <c r="H21" s="85"/>
      <c r="I21" s="86"/>
      <c r="J21" s="87"/>
      <c r="K21" s="87"/>
      <c r="L21" s="87"/>
      <c r="M21" s="87"/>
      <c r="N21" s="87"/>
      <c r="O21" s="86"/>
      <c r="P21" s="88"/>
      <c r="Q21" s="89"/>
      <c r="R21" s="89"/>
      <c r="S21" s="89"/>
      <c r="T21" s="89"/>
      <c r="U21" s="89"/>
      <c r="V21" s="89"/>
      <c r="W21" s="89"/>
      <c r="X21" s="90">
        <f t="shared" si="3"/>
        <v>0</v>
      </c>
      <c r="Y21" s="91">
        <f t="shared" si="4"/>
        <v>0</v>
      </c>
      <c r="Z21" s="92"/>
      <c r="AA21" s="82"/>
      <c r="AB21" s="93"/>
      <c r="AC21" s="94"/>
      <c r="AD21" s="95"/>
      <c r="AE21" s="95"/>
      <c r="AF21" s="95"/>
      <c r="AG21" s="95"/>
      <c r="AH21" s="96"/>
      <c r="AI21" s="97"/>
      <c r="AJ21" s="97"/>
      <c r="AK21" s="97"/>
      <c r="AL21" s="97"/>
      <c r="AM21" s="97"/>
      <c r="AN21" s="97"/>
      <c r="AO21" s="97"/>
      <c r="AP21" s="98">
        <f t="shared" si="5"/>
        <v>0</v>
      </c>
      <c r="AQ21" s="99">
        <f t="shared" si="6"/>
        <v>0</v>
      </c>
      <c r="AR21" s="100" t="s">
        <v>13</v>
      </c>
      <c r="AS21" s="95"/>
      <c r="AT21" s="101">
        <f t="shared" si="7"/>
        <v>0</v>
      </c>
      <c r="AU21" s="102">
        <f t="shared" si="8"/>
        <v>0</v>
      </c>
      <c r="AV21" s="103"/>
      <c r="AW21" s="104"/>
      <c r="AX21" s="82"/>
      <c r="AY21" s="84"/>
      <c r="AZ21" s="105"/>
      <c r="BA21" s="106"/>
      <c r="BB21" s="107"/>
      <c r="DD21" t="s">
        <v>91</v>
      </c>
      <c r="DE21" t="s">
        <v>94</v>
      </c>
      <c r="DF21" t="s">
        <v>97</v>
      </c>
      <c r="DG21" s="108">
        <f t="shared" si="9"/>
        <v>0</v>
      </c>
      <c r="DH21" s="108" t="e">
        <f t="shared" si="10"/>
        <v>#DIV/0!</v>
      </c>
      <c r="DI21" s="108" t="e">
        <f t="shared" si="11"/>
        <v>#DIV/0!</v>
      </c>
      <c r="DJ21" s="109">
        <f t="shared" si="12"/>
        <v>0</v>
      </c>
    </row>
    <row r="22" spans="1:114" customFormat="1" ht="14.25" x14ac:dyDescent="0.45">
      <c r="A22" s="80">
        <v>14</v>
      </c>
      <c r="B22" s="81"/>
      <c r="C22" s="81"/>
      <c r="D22" s="82"/>
      <c r="E22" s="82"/>
      <c r="F22" s="83"/>
      <c r="G22" s="84"/>
      <c r="H22" s="85"/>
      <c r="I22" s="86"/>
      <c r="J22" s="87"/>
      <c r="K22" s="87"/>
      <c r="L22" s="87"/>
      <c r="M22" s="87"/>
      <c r="N22" s="87"/>
      <c r="O22" s="86"/>
      <c r="P22" s="88"/>
      <c r="Q22" s="89"/>
      <c r="R22" s="89"/>
      <c r="S22" s="89"/>
      <c r="T22" s="89"/>
      <c r="U22" s="89"/>
      <c r="V22" s="89"/>
      <c r="W22" s="89"/>
      <c r="X22" s="90">
        <f t="shared" si="3"/>
        <v>0</v>
      </c>
      <c r="Y22" s="91">
        <f t="shared" si="4"/>
        <v>0</v>
      </c>
      <c r="Z22" s="92"/>
      <c r="AA22" s="82"/>
      <c r="AB22" s="93"/>
      <c r="AC22" s="94"/>
      <c r="AD22" s="95"/>
      <c r="AE22" s="95"/>
      <c r="AF22" s="95"/>
      <c r="AG22" s="95"/>
      <c r="AH22" s="96"/>
      <c r="AI22" s="97"/>
      <c r="AJ22" s="97"/>
      <c r="AK22" s="97"/>
      <c r="AL22" s="97"/>
      <c r="AM22" s="97"/>
      <c r="AN22" s="97"/>
      <c r="AO22" s="97"/>
      <c r="AP22" s="98">
        <f t="shared" si="5"/>
        <v>0</v>
      </c>
      <c r="AQ22" s="99">
        <f t="shared" si="6"/>
        <v>0</v>
      </c>
      <c r="AR22" s="100" t="s">
        <v>13</v>
      </c>
      <c r="AS22" s="95"/>
      <c r="AT22" s="101">
        <f t="shared" si="7"/>
        <v>0</v>
      </c>
      <c r="AU22" s="102">
        <f t="shared" si="8"/>
        <v>0</v>
      </c>
      <c r="AV22" s="103"/>
      <c r="AW22" s="104"/>
      <c r="AX22" s="82"/>
      <c r="AY22" s="84"/>
      <c r="AZ22" s="105"/>
      <c r="BA22" s="106"/>
      <c r="BB22" s="107"/>
      <c r="DD22" t="s">
        <v>91</v>
      </c>
      <c r="DE22" t="s">
        <v>94</v>
      </c>
      <c r="DF22" t="s">
        <v>97</v>
      </c>
      <c r="DG22" s="108">
        <f t="shared" si="9"/>
        <v>0</v>
      </c>
      <c r="DH22" s="108" t="e">
        <f t="shared" si="10"/>
        <v>#DIV/0!</v>
      </c>
      <c r="DI22" s="108" t="e">
        <f t="shared" si="11"/>
        <v>#DIV/0!</v>
      </c>
      <c r="DJ22" s="109">
        <f t="shared" si="12"/>
        <v>0</v>
      </c>
    </row>
  </sheetData>
  <sheetProtection password="DE76" sheet="1" formatCells="0" formatRows="0" autoFilter="0"/>
  <autoFilter ref="A8:BB8"/>
  <mergeCells count="23">
    <mergeCell ref="L2:R2"/>
    <mergeCell ref="AC7:AU7"/>
    <mergeCell ref="AC6:AY6"/>
    <mergeCell ref="AV7:AY7"/>
    <mergeCell ref="A2:A4"/>
    <mergeCell ref="C2:E2"/>
    <mergeCell ref="C4:E4"/>
    <mergeCell ref="F2:F4"/>
    <mergeCell ref="G2:H2"/>
    <mergeCell ref="G3:H3"/>
    <mergeCell ref="G4:H4"/>
    <mergeCell ref="I2:K2"/>
    <mergeCell ref="I3:K3"/>
    <mergeCell ref="I4:K4"/>
    <mergeCell ref="C3:E3"/>
    <mergeCell ref="AZ6:BB6"/>
    <mergeCell ref="AZ7:BB7"/>
    <mergeCell ref="A6:H6"/>
    <mergeCell ref="A7:H7"/>
    <mergeCell ref="I7:O7"/>
    <mergeCell ref="P7:Y7"/>
    <mergeCell ref="Z7:AB7"/>
    <mergeCell ref="I6:AB6"/>
  </mergeCells>
  <phoneticPr fontId="19" type="noConversion"/>
  <conditionalFormatting sqref="AZ9:AZ22">
    <cfRule type="expression" dxfId="9" priority="8">
      <formula>AND($AY9="Yes", $AZ9="")</formula>
    </cfRule>
  </conditionalFormatting>
  <conditionalFormatting sqref="AR9:AR22">
    <cfRule type="cellIs" dxfId="8" priority="5" operator="equal">
      <formula>"Yes"</formula>
    </cfRule>
    <cfRule type="cellIs" dxfId="7" priority="6" operator="equal">
      <formula>"Yes"</formula>
    </cfRule>
    <cfRule type="cellIs" dxfId="6" priority="7" operator="equal">
      <formula>"Yes"</formula>
    </cfRule>
  </conditionalFormatting>
  <conditionalFormatting sqref="F9:F22">
    <cfRule type="expression" dxfId="5" priority="4">
      <formula>OR($F9&gt;43100,AND($F9&lt;42736,$F9&lt;&gt;""))</formula>
    </cfRule>
  </conditionalFormatting>
  <conditionalFormatting sqref="AT9:AT22">
    <cfRule type="expression" dxfId="4" priority="3">
      <formula>AND($G9="",$D9&lt;&gt;"")</formula>
    </cfRule>
  </conditionalFormatting>
  <conditionalFormatting sqref="AA9:AA22">
    <cfRule type="expression" dxfId="3" priority="9">
      <formula>AND($G9="CoC", $AA9="Yes")</formula>
    </cfRule>
    <cfRule type="expression" priority="11" stopIfTrue="1">
      <formula>AND($G9="CoC", $AA9="Yes")</formula>
    </cfRule>
  </conditionalFormatting>
  <conditionalFormatting sqref="AU9:AU22">
    <cfRule type="expression" dxfId="2" priority="10">
      <formula>IF(AND($G9="CoC"),($AU9&gt;SUM($J9:$O9)))</formula>
    </cfRule>
  </conditionalFormatting>
  <conditionalFormatting sqref="E9:E22">
    <cfRule type="expression" dxfId="1" priority="2">
      <formula>AND($G9&lt;&gt;"",ISBLANK($E9))</formula>
    </cfRule>
  </conditionalFormatting>
  <conditionalFormatting sqref="G9:G22">
    <cfRule type="expression" dxfId="0" priority="1">
      <formula>AND(ISBLANK($G9),$D9:$E9&lt;&gt;"")</formula>
    </cfRule>
  </conditionalFormatting>
  <dataValidations count="12">
    <dataValidation allowBlank="1" showInputMessage="1" showErrorMessage="1" prompt="Formula is protected. " sqref="X3:Y3"/>
    <dataValidation type="list" allowBlank="1" showErrorMessage="1" prompt="Select Yes or No " sqref="I3 AY9:AY22">
      <formula1>"Yes, No"</formula1>
    </dataValidation>
    <dataValidation allowBlank="1" showErrorMessage="1" sqref="DE8:DJ8 B8:AV8"/>
    <dataValidation allowBlank="1" showInputMessage="1" showErrorMessage="1" prompt="Do not enter any data or text into this field" sqref="X4"/>
    <dataValidation type="whole" operator="lessThanOrEqual" allowBlank="1" showInputMessage="1" showErrorMessage="1" error="You cannot request more than 10% of the sum of your Budget Line Items for Admin Costs." sqref="AS9:AS22">
      <formula1>$AQ9*0.1</formula1>
    </dataValidation>
    <dataValidation type="list" allowBlank="1" showInputMessage="1" showErrorMessage="1" sqref="G9:G22">
      <formula1>"SHP, S+C, CoC"</formula1>
    </dataValidation>
    <dataValidation type="list" allowBlank="1" showInputMessage="1" showErrorMessage="1" sqref="AA9:AA22 AR9:AR22">
      <formula1>"Yes, No"</formula1>
    </dataValidation>
    <dataValidation type="list" allowBlank="1" showInputMessage="1" showErrorMessage="1" sqref="H9:H22">
      <formula1>"PH, TH, SSO, HMIS, SH, TRA, SRA, PRA, S+C/SRO"</formula1>
    </dataValidation>
    <dataValidation type="list" allowBlank="1" showInputMessage="1" showErrorMessage="1" sqref="AV9:AV22 Z9:Z22">
      <formula1>"Yes, No, N/A"</formula1>
    </dataValidation>
    <dataValidation type="list" allowBlank="1" showInputMessage="1" showErrorMessage="1" sqref="AB9:AB22">
      <formula1>"FMR, Actual, N/A"</formula1>
    </dataValidation>
    <dataValidation type="list" allowBlank="1" showErrorMessage="1" prompt="Select Yes or No " sqref="AX9:AX22">
      <formula1>"Yes, No, N/A"</formula1>
    </dataValidation>
    <dataValidation type="list" allowBlank="1" showErrorMessage="1" prompt="Select a project type" sqref="AW9:AW22">
      <formula1>"Leasing, Rental Assistance-TRA, Rental Assistance-SRA, Rental Assistance-PRA, Leasing and Rental Assistance, N/A"</formula1>
    </dataValidation>
  </dataValidations>
  <pageMargins left="0.1" right="0.1" top="0.25" bottom="0.25" header="0.3" footer="0.3"/>
  <pageSetup paperSize="5" scale="44" fitToWidth="2"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56"/>
  <sheetViews>
    <sheetView workbookViewId="0">
      <selection activeCell="F4" sqref="F4"/>
    </sheetView>
  </sheetViews>
  <sheetFormatPr defaultColWidth="12.28515625" defaultRowHeight="12.75" x14ac:dyDescent="0.25"/>
  <cols>
    <col min="1" max="1" width="0.7109375" style="55" customWidth="1"/>
    <col min="2" max="2" width="19" style="55" customWidth="1"/>
    <col min="3" max="3" width="0.7109375" style="58" customWidth="1"/>
    <col min="4" max="4" width="16.42578125" style="55" customWidth="1"/>
    <col min="5" max="5" width="2" style="58" bestFit="1" customWidth="1"/>
    <col min="6" max="6" width="17.7109375" style="55" bestFit="1" customWidth="1"/>
    <col min="7" max="7" width="2" style="58" bestFit="1" customWidth="1"/>
    <col min="8" max="8" width="17.7109375" style="55" bestFit="1" customWidth="1"/>
    <col min="9" max="9" width="2" style="58" bestFit="1" customWidth="1"/>
    <col min="10" max="10" width="17.7109375" style="55" bestFit="1" customWidth="1"/>
    <col min="11" max="11" width="0.7109375" style="58" customWidth="1"/>
    <col min="12" max="16384" width="12.28515625" style="55"/>
  </cols>
  <sheetData>
    <row r="1" spans="1:11" ht="15" x14ac:dyDescent="0.45">
      <c r="B1" s="56"/>
      <c r="C1" s="57"/>
      <c r="D1" s="161" t="s">
        <v>42</v>
      </c>
      <c r="E1" s="161"/>
      <c r="F1" s="161"/>
      <c r="G1" s="161"/>
      <c r="H1" s="161"/>
      <c r="I1" s="57"/>
      <c r="J1" s="56"/>
    </row>
    <row r="2" spans="1:11" ht="15" x14ac:dyDescent="0.45">
      <c r="B2" s="56"/>
      <c r="C2" s="57"/>
      <c r="D2" s="59"/>
      <c r="E2" s="59"/>
      <c r="F2" s="59"/>
      <c r="G2" s="59"/>
      <c r="H2" s="59"/>
      <c r="I2" s="57"/>
      <c r="J2" s="56"/>
    </row>
    <row r="3" spans="1:11" ht="13.15" thickBot="1" x14ac:dyDescent="0.5">
      <c r="B3" s="56"/>
      <c r="C3" s="57"/>
      <c r="D3" s="162" t="s">
        <v>86</v>
      </c>
      <c r="E3" s="162"/>
      <c r="F3" s="162"/>
      <c r="G3" s="162"/>
      <c r="H3" s="162"/>
      <c r="I3" s="60"/>
      <c r="J3" s="60"/>
    </row>
    <row r="4" spans="1:11" ht="13.5" thickBot="1" x14ac:dyDescent="0.5">
      <c r="B4" s="60"/>
      <c r="C4" s="57"/>
      <c r="D4" s="56"/>
      <c r="E4" s="57"/>
      <c r="F4" s="61" t="s">
        <v>85</v>
      </c>
      <c r="G4" s="57"/>
      <c r="H4" s="56"/>
      <c r="I4" s="57"/>
      <c r="J4" s="56"/>
    </row>
    <row r="5" spans="1:11" ht="13.5" thickBot="1" x14ac:dyDescent="0.5">
      <c r="B5" s="50" t="s">
        <v>43</v>
      </c>
      <c r="D5" s="163"/>
      <c r="E5" s="164"/>
      <c r="F5" s="164"/>
      <c r="G5" s="164"/>
      <c r="H5" s="165"/>
      <c r="I5" s="57"/>
      <c r="J5" s="56"/>
    </row>
    <row r="6" spans="1:11" ht="13.5" thickBot="1" x14ac:dyDescent="0.5">
      <c r="B6" s="50" t="s">
        <v>44</v>
      </c>
      <c r="D6" s="163"/>
      <c r="E6" s="164"/>
      <c r="F6" s="164"/>
      <c r="G6" s="164"/>
      <c r="H6" s="165"/>
      <c r="I6" s="57"/>
      <c r="J6" s="56"/>
    </row>
    <row r="7" spans="1:11" ht="13.5" thickBot="1" x14ac:dyDescent="0.5">
      <c r="B7" s="50" t="s">
        <v>64</v>
      </c>
      <c r="D7" s="62">
        <f>SUM(J30,J55,J80,J105,J130,J155,J180,J205,J230,J255)</f>
        <v>0</v>
      </c>
      <c r="E7" s="57"/>
      <c r="F7" s="63"/>
      <c r="G7" s="57"/>
      <c r="H7" s="56"/>
      <c r="I7" s="57"/>
      <c r="J7" s="56"/>
    </row>
    <row r="8" spans="1:11" x14ac:dyDescent="0.45">
      <c r="B8" s="60"/>
      <c r="C8" s="57"/>
      <c r="D8" s="56"/>
      <c r="E8" s="57"/>
      <c r="F8" s="60"/>
      <c r="G8" s="57"/>
      <c r="H8" s="56"/>
      <c r="I8" s="57"/>
      <c r="J8" s="56"/>
    </row>
    <row r="9" spans="1:11" ht="3.95" customHeight="1" thickBot="1" x14ac:dyDescent="0.5">
      <c r="A9" s="64"/>
      <c r="B9" s="65"/>
      <c r="C9" s="66"/>
      <c r="D9" s="66"/>
      <c r="E9" s="66"/>
      <c r="F9" s="66"/>
      <c r="G9" s="66"/>
      <c r="H9" s="66"/>
      <c r="I9" s="66"/>
      <c r="J9" s="66"/>
      <c r="K9" s="66"/>
    </row>
    <row r="10" spans="1:11" ht="13.5" thickBot="1" x14ac:dyDescent="0.5">
      <c r="A10" s="64"/>
      <c r="B10" s="50" t="s">
        <v>45</v>
      </c>
      <c r="C10" s="67"/>
      <c r="D10" s="158"/>
      <c r="E10" s="159"/>
      <c r="F10" s="159"/>
      <c r="G10" s="159"/>
      <c r="H10" s="160"/>
      <c r="I10" s="57"/>
      <c r="J10" s="56"/>
      <c r="K10" s="68"/>
    </row>
    <row r="11" spans="1:11" ht="13.15" thickBot="1" x14ac:dyDescent="0.5">
      <c r="A11" s="64"/>
      <c r="B11" s="56"/>
      <c r="C11" s="57"/>
      <c r="D11" s="56"/>
      <c r="E11" s="57"/>
      <c r="F11" s="56"/>
      <c r="G11" s="57"/>
      <c r="H11" s="56"/>
      <c r="I11" s="57"/>
      <c r="J11" s="56"/>
      <c r="K11" s="66"/>
    </row>
    <row r="12" spans="1:11" ht="13.5" thickBot="1" x14ac:dyDescent="0.5">
      <c r="A12" s="64"/>
      <c r="B12" s="50" t="s">
        <v>46</v>
      </c>
      <c r="C12" s="17"/>
      <c r="D12" s="50" t="s">
        <v>47</v>
      </c>
      <c r="E12" s="17"/>
      <c r="F12" s="50" t="s">
        <v>67</v>
      </c>
      <c r="G12" s="17"/>
      <c r="H12" s="50" t="s">
        <v>48</v>
      </c>
      <c r="I12" s="17"/>
      <c r="J12" s="50" t="s">
        <v>49</v>
      </c>
      <c r="K12" s="18"/>
    </row>
    <row r="13" spans="1:11" ht="12.75" customHeight="1" x14ac:dyDescent="0.45">
      <c r="A13" s="64"/>
      <c r="B13" s="69"/>
      <c r="C13" s="69"/>
      <c r="D13" s="69"/>
      <c r="E13" s="69"/>
      <c r="F13" s="69"/>
      <c r="G13" s="69"/>
      <c r="H13" s="69"/>
      <c r="I13" s="69"/>
      <c r="J13" s="69"/>
      <c r="K13" s="66"/>
    </row>
    <row r="14" spans="1:11" x14ac:dyDescent="0.45">
      <c r="A14" s="64"/>
      <c r="B14" s="70" t="s">
        <v>50</v>
      </c>
      <c r="C14" s="71"/>
      <c r="D14" s="72"/>
      <c r="E14" s="71" t="s">
        <v>51</v>
      </c>
      <c r="F14" s="73"/>
      <c r="G14" s="71" t="s">
        <v>51</v>
      </c>
      <c r="H14" s="74">
        <v>12</v>
      </c>
      <c r="I14" s="71" t="s">
        <v>52</v>
      </c>
      <c r="J14" s="75">
        <f>(D14*F14*H14)</f>
        <v>0</v>
      </c>
      <c r="K14" s="68"/>
    </row>
    <row r="15" spans="1:11" ht="12.75" customHeight="1" x14ac:dyDescent="0.45">
      <c r="A15" s="64"/>
      <c r="B15" s="76"/>
      <c r="C15" s="69"/>
      <c r="D15" s="69"/>
      <c r="E15" s="69"/>
      <c r="F15" s="69"/>
      <c r="G15" s="69"/>
      <c r="H15" s="69"/>
      <c r="I15" s="69"/>
      <c r="J15" s="69"/>
      <c r="K15" s="66"/>
    </row>
    <row r="16" spans="1:11" x14ac:dyDescent="0.45">
      <c r="A16" s="64"/>
      <c r="B16" s="70" t="s">
        <v>53</v>
      </c>
      <c r="C16" s="71"/>
      <c r="D16" s="72"/>
      <c r="E16" s="71" t="s">
        <v>51</v>
      </c>
      <c r="F16" s="73"/>
      <c r="G16" s="71" t="s">
        <v>51</v>
      </c>
      <c r="H16" s="74">
        <v>12</v>
      </c>
      <c r="I16" s="71" t="s">
        <v>52</v>
      </c>
      <c r="J16" s="75">
        <f>(D16*F16*H16)</f>
        <v>0</v>
      </c>
      <c r="K16" s="68"/>
    </row>
    <row r="17" spans="1:11" x14ac:dyDescent="0.45">
      <c r="A17" s="64"/>
      <c r="B17" s="76"/>
      <c r="C17" s="69"/>
      <c r="D17" s="69"/>
      <c r="E17" s="69"/>
      <c r="F17" s="69"/>
      <c r="G17" s="69"/>
      <c r="H17" s="69"/>
      <c r="I17" s="69"/>
      <c r="J17" s="69"/>
      <c r="K17" s="66"/>
    </row>
    <row r="18" spans="1:11" x14ac:dyDescent="0.45">
      <c r="A18" s="64"/>
      <c r="B18" s="70" t="s">
        <v>54</v>
      </c>
      <c r="C18" s="71"/>
      <c r="D18" s="72"/>
      <c r="E18" s="71" t="s">
        <v>51</v>
      </c>
      <c r="F18" s="73"/>
      <c r="G18" s="71" t="s">
        <v>51</v>
      </c>
      <c r="H18" s="74">
        <v>12</v>
      </c>
      <c r="I18" s="71" t="s">
        <v>52</v>
      </c>
      <c r="J18" s="75">
        <f>(D18*F18*H18)</f>
        <v>0</v>
      </c>
      <c r="K18" s="68"/>
    </row>
    <row r="19" spans="1:11" x14ac:dyDescent="0.45">
      <c r="A19" s="64"/>
      <c r="B19" s="76"/>
      <c r="C19" s="69"/>
      <c r="D19" s="69"/>
      <c r="E19" s="69"/>
      <c r="F19" s="69"/>
      <c r="G19" s="69"/>
      <c r="H19" s="69"/>
      <c r="I19" s="69"/>
      <c r="J19" s="69"/>
      <c r="K19" s="66"/>
    </row>
    <row r="20" spans="1:11" x14ac:dyDescent="0.45">
      <c r="A20" s="64"/>
      <c r="B20" s="70" t="s">
        <v>55</v>
      </c>
      <c r="C20" s="71"/>
      <c r="D20" s="72"/>
      <c r="E20" s="71" t="s">
        <v>51</v>
      </c>
      <c r="F20" s="73"/>
      <c r="G20" s="71" t="s">
        <v>51</v>
      </c>
      <c r="H20" s="74">
        <v>12</v>
      </c>
      <c r="I20" s="71" t="s">
        <v>52</v>
      </c>
      <c r="J20" s="75">
        <f>(D20*F20*H20)</f>
        <v>0</v>
      </c>
      <c r="K20" s="68"/>
    </row>
    <row r="21" spans="1:11" x14ac:dyDescent="0.45">
      <c r="A21" s="64"/>
      <c r="B21" s="76"/>
      <c r="C21" s="69"/>
      <c r="D21" s="69"/>
      <c r="E21" s="69"/>
      <c r="F21" s="69"/>
      <c r="G21" s="69"/>
      <c r="H21" s="69"/>
      <c r="I21" s="69"/>
      <c r="J21" s="69"/>
      <c r="K21" s="66"/>
    </row>
    <row r="22" spans="1:11" x14ac:dyDescent="0.45">
      <c r="A22" s="64"/>
      <c r="B22" s="70" t="s">
        <v>56</v>
      </c>
      <c r="C22" s="71"/>
      <c r="D22" s="72"/>
      <c r="E22" s="71" t="s">
        <v>51</v>
      </c>
      <c r="F22" s="73"/>
      <c r="G22" s="71" t="s">
        <v>51</v>
      </c>
      <c r="H22" s="74">
        <v>12</v>
      </c>
      <c r="I22" s="71" t="s">
        <v>52</v>
      </c>
      <c r="J22" s="75">
        <f>(D22*F22*H22)</f>
        <v>0</v>
      </c>
      <c r="K22" s="68"/>
    </row>
    <row r="23" spans="1:11" x14ac:dyDescent="0.45">
      <c r="A23" s="64"/>
      <c r="B23" s="76"/>
      <c r="C23" s="69"/>
      <c r="D23" s="69"/>
      <c r="E23" s="69"/>
      <c r="F23" s="69"/>
      <c r="G23" s="69"/>
      <c r="H23" s="69"/>
      <c r="I23" s="69"/>
      <c r="J23" s="69"/>
      <c r="K23" s="66"/>
    </row>
    <row r="24" spans="1:11" x14ac:dyDescent="0.45">
      <c r="A24" s="64"/>
      <c r="B24" s="70" t="s">
        <v>57</v>
      </c>
      <c r="C24" s="71"/>
      <c r="D24" s="72"/>
      <c r="E24" s="71" t="s">
        <v>51</v>
      </c>
      <c r="F24" s="73"/>
      <c r="G24" s="71" t="s">
        <v>51</v>
      </c>
      <c r="H24" s="74">
        <v>12</v>
      </c>
      <c r="I24" s="71" t="s">
        <v>52</v>
      </c>
      <c r="J24" s="75">
        <f>(D24*F24*H24)</f>
        <v>0</v>
      </c>
      <c r="K24" s="68"/>
    </row>
    <row r="25" spans="1:11" x14ac:dyDescent="0.45">
      <c r="A25" s="64"/>
      <c r="B25" s="76"/>
      <c r="C25" s="69"/>
      <c r="D25" s="69"/>
      <c r="E25" s="69"/>
      <c r="F25" s="69"/>
      <c r="G25" s="69"/>
      <c r="H25" s="69"/>
      <c r="I25" s="69"/>
      <c r="J25" s="69"/>
      <c r="K25" s="66"/>
    </row>
    <row r="26" spans="1:11" x14ac:dyDescent="0.45">
      <c r="A26" s="64"/>
      <c r="B26" s="70" t="s">
        <v>58</v>
      </c>
      <c r="C26" s="71"/>
      <c r="D26" s="72"/>
      <c r="E26" s="71" t="s">
        <v>51</v>
      </c>
      <c r="F26" s="73"/>
      <c r="G26" s="71" t="s">
        <v>51</v>
      </c>
      <c r="H26" s="74">
        <v>12</v>
      </c>
      <c r="I26" s="71" t="s">
        <v>52</v>
      </c>
      <c r="J26" s="75">
        <f>(D26*F26*H26)</f>
        <v>0</v>
      </c>
      <c r="K26" s="68"/>
    </row>
    <row r="27" spans="1:11" x14ac:dyDescent="0.45">
      <c r="A27" s="64"/>
      <c r="B27" s="76"/>
      <c r="C27" s="69"/>
      <c r="D27" s="69"/>
      <c r="E27" s="69"/>
      <c r="F27" s="69"/>
      <c r="G27" s="69"/>
      <c r="H27" s="69"/>
      <c r="I27" s="69"/>
      <c r="J27" s="69"/>
      <c r="K27" s="66"/>
    </row>
    <row r="28" spans="1:11" x14ac:dyDescent="0.45">
      <c r="A28" s="64"/>
      <c r="B28" s="70" t="s">
        <v>59</v>
      </c>
      <c r="C28" s="71"/>
      <c r="D28" s="72"/>
      <c r="E28" s="71" t="s">
        <v>51</v>
      </c>
      <c r="F28" s="73"/>
      <c r="G28" s="71" t="s">
        <v>51</v>
      </c>
      <c r="H28" s="74">
        <v>12</v>
      </c>
      <c r="I28" s="71" t="s">
        <v>52</v>
      </c>
      <c r="J28" s="75">
        <f>(D28*F28*H28)</f>
        <v>0</v>
      </c>
      <c r="K28" s="68"/>
    </row>
    <row r="29" spans="1:11" ht="13.15" thickBot="1" x14ac:dyDescent="0.5">
      <c r="A29" s="64"/>
      <c r="B29" s="69"/>
      <c r="C29" s="69"/>
      <c r="D29" s="69"/>
      <c r="E29" s="69"/>
      <c r="F29" s="69"/>
      <c r="G29" s="69"/>
      <c r="H29" s="69"/>
      <c r="I29" s="69"/>
      <c r="J29" s="69"/>
      <c r="K29" s="66"/>
    </row>
    <row r="30" spans="1:11" ht="13.5" thickBot="1" x14ac:dyDescent="0.5">
      <c r="A30" s="64"/>
      <c r="B30" s="77" t="s">
        <v>60</v>
      </c>
      <c r="C30" s="69"/>
      <c r="D30" s="78">
        <f>SUM(D14,D16,D18,D20,D22,D24,D26,D28)</f>
        <v>0</v>
      </c>
      <c r="E30" s="69"/>
      <c r="F30" s="79"/>
      <c r="G30" s="69"/>
      <c r="H30" s="79"/>
      <c r="I30" s="71" t="s">
        <v>52</v>
      </c>
      <c r="J30" s="62">
        <f>SUM(J14,J16,J18,J20,J22,J24,J26,J28)</f>
        <v>0</v>
      </c>
      <c r="K30" s="66"/>
    </row>
    <row r="31" spans="1:11" ht="3.95" customHeight="1" x14ac:dyDescent="0.25">
      <c r="A31" s="64"/>
      <c r="B31" s="66"/>
      <c r="C31" s="66"/>
      <c r="D31" s="66"/>
      <c r="E31" s="66"/>
      <c r="F31" s="66"/>
      <c r="G31" s="66"/>
      <c r="H31" s="66"/>
      <c r="I31" s="66"/>
      <c r="J31" s="66"/>
      <c r="K31" s="66"/>
    </row>
    <row r="34" spans="1:11" ht="3.95" customHeight="1" thickBot="1" x14ac:dyDescent="0.3">
      <c r="A34" s="64"/>
      <c r="B34" s="65"/>
      <c r="C34" s="66"/>
      <c r="D34" s="66"/>
      <c r="E34" s="66"/>
      <c r="F34" s="66"/>
      <c r="G34" s="66"/>
      <c r="H34" s="66"/>
      <c r="I34" s="66"/>
      <c r="J34" s="66"/>
      <c r="K34" s="66"/>
    </row>
    <row r="35" spans="1:11" ht="13.5" thickBot="1" x14ac:dyDescent="0.3">
      <c r="A35" s="64"/>
      <c r="B35" s="50" t="s">
        <v>45</v>
      </c>
      <c r="C35" s="67"/>
      <c r="D35" s="158"/>
      <c r="E35" s="159"/>
      <c r="F35" s="159"/>
      <c r="G35" s="159"/>
      <c r="H35" s="160"/>
      <c r="I35" s="57"/>
      <c r="J35" s="56"/>
      <c r="K35" s="68"/>
    </row>
    <row r="36" spans="1:11" ht="13.5" thickBot="1" x14ac:dyDescent="0.3">
      <c r="A36" s="64"/>
      <c r="B36" s="56"/>
      <c r="C36" s="57"/>
      <c r="D36" s="56"/>
      <c r="E36" s="57"/>
      <c r="F36" s="56"/>
      <c r="G36" s="57"/>
      <c r="H36" s="56"/>
      <c r="I36" s="57"/>
      <c r="J36" s="56"/>
      <c r="K36" s="66"/>
    </row>
    <row r="37" spans="1:11" ht="13.5" thickBot="1" x14ac:dyDescent="0.3">
      <c r="A37" s="64"/>
      <c r="B37" s="50" t="s">
        <v>46</v>
      </c>
      <c r="C37" s="17"/>
      <c r="D37" s="50" t="s">
        <v>47</v>
      </c>
      <c r="E37" s="17"/>
      <c r="F37" s="50" t="s">
        <v>67</v>
      </c>
      <c r="G37" s="17"/>
      <c r="H37" s="50" t="s">
        <v>48</v>
      </c>
      <c r="I37" s="17"/>
      <c r="J37" s="50" t="s">
        <v>49</v>
      </c>
      <c r="K37" s="18"/>
    </row>
    <row r="38" spans="1:11" x14ac:dyDescent="0.25">
      <c r="A38" s="64"/>
      <c r="B38" s="69"/>
      <c r="C38" s="69"/>
      <c r="D38" s="69"/>
      <c r="E38" s="69"/>
      <c r="F38" s="69"/>
      <c r="G38" s="69"/>
      <c r="H38" s="69"/>
      <c r="I38" s="69"/>
      <c r="J38" s="69"/>
      <c r="K38" s="66"/>
    </row>
    <row r="39" spans="1:11" x14ac:dyDescent="0.25">
      <c r="A39" s="64"/>
      <c r="B39" s="70" t="s">
        <v>50</v>
      </c>
      <c r="C39" s="71"/>
      <c r="D39" s="72"/>
      <c r="E39" s="71" t="s">
        <v>51</v>
      </c>
      <c r="F39" s="73"/>
      <c r="G39" s="71" t="s">
        <v>51</v>
      </c>
      <c r="H39" s="74">
        <v>12</v>
      </c>
      <c r="I39" s="71" t="s">
        <v>52</v>
      </c>
      <c r="J39" s="75">
        <f>(D39*F39*H39)</f>
        <v>0</v>
      </c>
      <c r="K39" s="68"/>
    </row>
    <row r="40" spans="1:11" x14ac:dyDescent="0.25">
      <c r="A40" s="64"/>
      <c r="B40" s="76"/>
      <c r="C40" s="69"/>
      <c r="D40" s="69"/>
      <c r="E40" s="69"/>
      <c r="F40" s="69"/>
      <c r="G40" s="69"/>
      <c r="H40" s="69"/>
      <c r="I40" s="69"/>
      <c r="J40" s="69"/>
      <c r="K40" s="66"/>
    </row>
    <row r="41" spans="1:11" x14ac:dyDescent="0.25">
      <c r="A41" s="64"/>
      <c r="B41" s="70" t="s">
        <v>53</v>
      </c>
      <c r="C41" s="71"/>
      <c r="D41" s="72"/>
      <c r="E41" s="71" t="s">
        <v>51</v>
      </c>
      <c r="F41" s="73"/>
      <c r="G41" s="71" t="s">
        <v>51</v>
      </c>
      <c r="H41" s="74">
        <v>12</v>
      </c>
      <c r="I41" s="71" t="s">
        <v>52</v>
      </c>
      <c r="J41" s="75">
        <f>(D41*F41*H41)</f>
        <v>0</v>
      </c>
      <c r="K41" s="68"/>
    </row>
    <row r="42" spans="1:11" x14ac:dyDescent="0.25">
      <c r="A42" s="64"/>
      <c r="B42" s="76"/>
      <c r="C42" s="69"/>
      <c r="D42" s="69"/>
      <c r="E42" s="69"/>
      <c r="F42" s="69"/>
      <c r="G42" s="69"/>
      <c r="H42" s="69"/>
      <c r="I42" s="69"/>
      <c r="J42" s="69"/>
      <c r="K42" s="66"/>
    </row>
    <row r="43" spans="1:11" x14ac:dyDescent="0.25">
      <c r="A43" s="64"/>
      <c r="B43" s="70" t="s">
        <v>54</v>
      </c>
      <c r="C43" s="71"/>
      <c r="D43" s="72"/>
      <c r="E43" s="71" t="s">
        <v>51</v>
      </c>
      <c r="F43" s="73"/>
      <c r="G43" s="71" t="s">
        <v>51</v>
      </c>
      <c r="H43" s="74">
        <v>12</v>
      </c>
      <c r="I43" s="71" t="s">
        <v>52</v>
      </c>
      <c r="J43" s="75">
        <f>(D43*F43*H43)</f>
        <v>0</v>
      </c>
      <c r="K43" s="68"/>
    </row>
    <row r="44" spans="1:11" x14ac:dyDescent="0.25">
      <c r="A44" s="64"/>
      <c r="B44" s="76"/>
      <c r="C44" s="69"/>
      <c r="D44" s="69"/>
      <c r="E44" s="69"/>
      <c r="F44" s="69"/>
      <c r="G44" s="69"/>
      <c r="H44" s="69"/>
      <c r="I44" s="69"/>
      <c r="J44" s="69"/>
      <c r="K44" s="66"/>
    </row>
    <row r="45" spans="1:11" x14ac:dyDescent="0.25">
      <c r="A45" s="64"/>
      <c r="B45" s="70" t="s">
        <v>55</v>
      </c>
      <c r="C45" s="71"/>
      <c r="D45" s="72"/>
      <c r="E45" s="71" t="s">
        <v>51</v>
      </c>
      <c r="F45" s="73"/>
      <c r="G45" s="71" t="s">
        <v>51</v>
      </c>
      <c r="H45" s="74">
        <v>12</v>
      </c>
      <c r="I45" s="71" t="s">
        <v>52</v>
      </c>
      <c r="J45" s="75">
        <f>(D45*F45*H45)</f>
        <v>0</v>
      </c>
      <c r="K45" s="68"/>
    </row>
    <row r="46" spans="1:11" x14ac:dyDescent="0.25">
      <c r="A46" s="64"/>
      <c r="B46" s="76"/>
      <c r="C46" s="69"/>
      <c r="D46" s="69"/>
      <c r="E46" s="69"/>
      <c r="F46" s="69"/>
      <c r="G46" s="69"/>
      <c r="H46" s="69"/>
      <c r="I46" s="69"/>
      <c r="J46" s="69"/>
      <c r="K46" s="66"/>
    </row>
    <row r="47" spans="1:11" x14ac:dyDescent="0.25">
      <c r="A47" s="64"/>
      <c r="B47" s="70" t="s">
        <v>56</v>
      </c>
      <c r="C47" s="71"/>
      <c r="D47" s="72"/>
      <c r="E47" s="71" t="s">
        <v>51</v>
      </c>
      <c r="F47" s="73"/>
      <c r="G47" s="71" t="s">
        <v>51</v>
      </c>
      <c r="H47" s="74">
        <v>12</v>
      </c>
      <c r="I47" s="71" t="s">
        <v>52</v>
      </c>
      <c r="J47" s="75">
        <f>(D47*F47*H47)</f>
        <v>0</v>
      </c>
      <c r="K47" s="68"/>
    </row>
    <row r="48" spans="1:11" x14ac:dyDescent="0.25">
      <c r="A48" s="64"/>
      <c r="B48" s="76"/>
      <c r="C48" s="69"/>
      <c r="D48" s="69"/>
      <c r="E48" s="69"/>
      <c r="F48" s="69"/>
      <c r="G48" s="69"/>
      <c r="H48" s="69"/>
      <c r="I48" s="69"/>
      <c r="J48" s="69"/>
      <c r="K48" s="66"/>
    </row>
    <row r="49" spans="1:11" x14ac:dyDescent="0.25">
      <c r="A49" s="64"/>
      <c r="B49" s="70" t="s">
        <v>57</v>
      </c>
      <c r="C49" s="71"/>
      <c r="D49" s="72"/>
      <c r="E49" s="71" t="s">
        <v>51</v>
      </c>
      <c r="F49" s="73"/>
      <c r="G49" s="71" t="s">
        <v>51</v>
      </c>
      <c r="H49" s="74">
        <v>12</v>
      </c>
      <c r="I49" s="71" t="s">
        <v>52</v>
      </c>
      <c r="J49" s="75">
        <f>(D49*F49*H49)</f>
        <v>0</v>
      </c>
      <c r="K49" s="68"/>
    </row>
    <row r="50" spans="1:11" x14ac:dyDescent="0.25">
      <c r="A50" s="64"/>
      <c r="B50" s="76"/>
      <c r="C50" s="69"/>
      <c r="D50" s="69"/>
      <c r="E50" s="69"/>
      <c r="F50" s="69"/>
      <c r="G50" s="69"/>
      <c r="H50" s="69"/>
      <c r="I50" s="69"/>
      <c r="J50" s="69"/>
      <c r="K50" s="66"/>
    </row>
    <row r="51" spans="1:11" x14ac:dyDescent="0.25">
      <c r="A51" s="64"/>
      <c r="B51" s="70" t="s">
        <v>58</v>
      </c>
      <c r="C51" s="71"/>
      <c r="D51" s="72"/>
      <c r="E51" s="71" t="s">
        <v>51</v>
      </c>
      <c r="F51" s="73"/>
      <c r="G51" s="71" t="s">
        <v>51</v>
      </c>
      <c r="H51" s="74">
        <v>12</v>
      </c>
      <c r="I51" s="71" t="s">
        <v>52</v>
      </c>
      <c r="J51" s="75">
        <f>(D51*F51*H51)</f>
        <v>0</v>
      </c>
      <c r="K51" s="68"/>
    </row>
    <row r="52" spans="1:11" x14ac:dyDescent="0.25">
      <c r="A52" s="64"/>
      <c r="B52" s="76"/>
      <c r="C52" s="69"/>
      <c r="D52" s="69"/>
      <c r="E52" s="69"/>
      <c r="F52" s="69"/>
      <c r="G52" s="69"/>
      <c r="H52" s="69"/>
      <c r="I52" s="69"/>
      <c r="J52" s="69"/>
      <c r="K52" s="66"/>
    </row>
    <row r="53" spans="1:11" x14ac:dyDescent="0.25">
      <c r="A53" s="64"/>
      <c r="B53" s="70" t="s">
        <v>59</v>
      </c>
      <c r="C53" s="71"/>
      <c r="D53" s="72"/>
      <c r="E53" s="71" t="s">
        <v>51</v>
      </c>
      <c r="F53" s="73"/>
      <c r="G53" s="71" t="s">
        <v>51</v>
      </c>
      <c r="H53" s="74">
        <v>12</v>
      </c>
      <c r="I53" s="71" t="s">
        <v>52</v>
      </c>
      <c r="J53" s="75">
        <f>(D53*F53*H53)</f>
        <v>0</v>
      </c>
      <c r="K53" s="68"/>
    </row>
    <row r="54" spans="1:11" ht="13.5" thickBot="1" x14ac:dyDescent="0.3">
      <c r="A54" s="64"/>
      <c r="B54" s="69"/>
      <c r="C54" s="69"/>
      <c r="D54" s="69"/>
      <c r="E54" s="69"/>
      <c r="F54" s="69"/>
      <c r="G54" s="69"/>
      <c r="H54" s="69"/>
      <c r="I54" s="69"/>
      <c r="J54" s="69"/>
      <c r="K54" s="66"/>
    </row>
    <row r="55" spans="1:11" ht="13.5" thickBot="1" x14ac:dyDescent="0.3">
      <c r="A55" s="64"/>
      <c r="B55" s="77" t="s">
        <v>60</v>
      </c>
      <c r="C55" s="69"/>
      <c r="D55" s="78">
        <f>SUM(D39,D41,D43,D45,D47,D49,D51,D53)</f>
        <v>0</v>
      </c>
      <c r="E55" s="69"/>
      <c r="F55" s="79"/>
      <c r="G55" s="69"/>
      <c r="H55" s="79"/>
      <c r="I55" s="71" t="s">
        <v>52</v>
      </c>
      <c r="J55" s="62">
        <f>SUM(J39,J41,J43,J45,J47,J49,J51,J53)</f>
        <v>0</v>
      </c>
      <c r="K55" s="66"/>
    </row>
    <row r="56" spans="1:11" ht="3.95" customHeight="1" x14ac:dyDescent="0.25">
      <c r="A56" s="64"/>
      <c r="B56" s="66"/>
      <c r="C56" s="66"/>
      <c r="D56" s="66"/>
      <c r="E56" s="66"/>
      <c r="F56" s="66"/>
      <c r="G56" s="66"/>
      <c r="H56" s="66"/>
      <c r="I56" s="66"/>
      <c r="J56" s="66"/>
      <c r="K56" s="66"/>
    </row>
    <row r="59" spans="1:11" ht="3.95" customHeight="1" thickBot="1" x14ac:dyDescent="0.3">
      <c r="A59" s="64"/>
      <c r="B59" s="65"/>
      <c r="C59" s="66"/>
      <c r="D59" s="66"/>
      <c r="E59" s="66"/>
      <c r="F59" s="66"/>
      <c r="G59" s="66"/>
      <c r="H59" s="66"/>
      <c r="I59" s="66"/>
      <c r="J59" s="66"/>
      <c r="K59" s="66"/>
    </row>
    <row r="60" spans="1:11" ht="13.5" thickBot="1" x14ac:dyDescent="0.3">
      <c r="A60" s="64"/>
      <c r="B60" s="50" t="s">
        <v>45</v>
      </c>
      <c r="C60" s="67"/>
      <c r="D60" s="158"/>
      <c r="E60" s="159"/>
      <c r="F60" s="159"/>
      <c r="G60" s="159"/>
      <c r="H60" s="160"/>
      <c r="I60" s="57"/>
      <c r="J60" s="56"/>
      <c r="K60" s="68"/>
    </row>
    <row r="61" spans="1:11" ht="13.5" thickBot="1" x14ac:dyDescent="0.3">
      <c r="A61" s="64"/>
      <c r="B61" s="56"/>
      <c r="C61" s="57"/>
      <c r="D61" s="56"/>
      <c r="E61" s="57"/>
      <c r="F61" s="56"/>
      <c r="G61" s="57"/>
      <c r="H61" s="56"/>
      <c r="I61" s="57"/>
      <c r="J61" s="56"/>
      <c r="K61" s="66"/>
    </row>
    <row r="62" spans="1:11" ht="13.5" thickBot="1" x14ac:dyDescent="0.3">
      <c r="A62" s="64"/>
      <c r="B62" s="50" t="s">
        <v>46</v>
      </c>
      <c r="C62" s="17"/>
      <c r="D62" s="50" t="s">
        <v>47</v>
      </c>
      <c r="E62" s="17"/>
      <c r="F62" s="50" t="s">
        <v>67</v>
      </c>
      <c r="G62" s="17"/>
      <c r="H62" s="50" t="s">
        <v>48</v>
      </c>
      <c r="I62" s="17"/>
      <c r="J62" s="50" t="s">
        <v>49</v>
      </c>
      <c r="K62" s="18"/>
    </row>
    <row r="63" spans="1:11" x14ac:dyDescent="0.25">
      <c r="A63" s="64"/>
      <c r="B63" s="69"/>
      <c r="C63" s="69"/>
      <c r="D63" s="69"/>
      <c r="E63" s="69"/>
      <c r="F63" s="69"/>
      <c r="G63" s="69"/>
      <c r="H63" s="69"/>
      <c r="I63" s="69"/>
      <c r="J63" s="69"/>
      <c r="K63" s="66"/>
    </row>
    <row r="64" spans="1:11" x14ac:dyDescent="0.25">
      <c r="A64" s="64"/>
      <c r="B64" s="70" t="s">
        <v>50</v>
      </c>
      <c r="C64" s="71"/>
      <c r="D64" s="72"/>
      <c r="E64" s="71" t="s">
        <v>51</v>
      </c>
      <c r="F64" s="73"/>
      <c r="G64" s="71" t="s">
        <v>51</v>
      </c>
      <c r="H64" s="74">
        <v>12</v>
      </c>
      <c r="I64" s="71" t="s">
        <v>52</v>
      </c>
      <c r="J64" s="75">
        <f>(D64*F64*H64)</f>
        <v>0</v>
      </c>
      <c r="K64" s="68"/>
    </row>
    <row r="65" spans="1:11" x14ac:dyDescent="0.25">
      <c r="A65" s="64"/>
      <c r="B65" s="76"/>
      <c r="C65" s="69"/>
      <c r="D65" s="69"/>
      <c r="E65" s="69"/>
      <c r="F65" s="69"/>
      <c r="G65" s="69"/>
      <c r="H65" s="69"/>
      <c r="I65" s="69"/>
      <c r="J65" s="69"/>
      <c r="K65" s="66"/>
    </row>
    <row r="66" spans="1:11" x14ac:dyDescent="0.25">
      <c r="A66" s="64"/>
      <c r="B66" s="70" t="s">
        <v>53</v>
      </c>
      <c r="C66" s="71"/>
      <c r="D66" s="72"/>
      <c r="E66" s="71" t="s">
        <v>51</v>
      </c>
      <c r="F66" s="73"/>
      <c r="G66" s="71" t="s">
        <v>51</v>
      </c>
      <c r="H66" s="74">
        <v>12</v>
      </c>
      <c r="I66" s="71" t="s">
        <v>52</v>
      </c>
      <c r="J66" s="75">
        <f>(D66*F66*H66)</f>
        <v>0</v>
      </c>
      <c r="K66" s="68"/>
    </row>
    <row r="67" spans="1:11" x14ac:dyDescent="0.25">
      <c r="A67" s="64"/>
      <c r="B67" s="76"/>
      <c r="C67" s="69"/>
      <c r="D67" s="69"/>
      <c r="E67" s="69"/>
      <c r="F67" s="69"/>
      <c r="G67" s="69"/>
      <c r="H67" s="69"/>
      <c r="I67" s="69"/>
      <c r="J67" s="69"/>
      <c r="K67" s="66"/>
    </row>
    <row r="68" spans="1:11" x14ac:dyDescent="0.25">
      <c r="A68" s="64"/>
      <c r="B68" s="70" t="s">
        <v>54</v>
      </c>
      <c r="C68" s="71"/>
      <c r="D68" s="72"/>
      <c r="E68" s="71" t="s">
        <v>51</v>
      </c>
      <c r="F68" s="73"/>
      <c r="G68" s="71" t="s">
        <v>51</v>
      </c>
      <c r="H68" s="74">
        <v>12</v>
      </c>
      <c r="I68" s="71" t="s">
        <v>52</v>
      </c>
      <c r="J68" s="75">
        <f>(D68*F68*H68)</f>
        <v>0</v>
      </c>
      <c r="K68" s="68"/>
    </row>
    <row r="69" spans="1:11" x14ac:dyDescent="0.25">
      <c r="A69" s="64"/>
      <c r="B69" s="76"/>
      <c r="C69" s="69"/>
      <c r="D69" s="69"/>
      <c r="E69" s="69"/>
      <c r="F69" s="69"/>
      <c r="G69" s="69"/>
      <c r="H69" s="69"/>
      <c r="I69" s="69"/>
      <c r="J69" s="69"/>
      <c r="K69" s="66"/>
    </row>
    <row r="70" spans="1:11" x14ac:dyDescent="0.25">
      <c r="A70" s="64"/>
      <c r="B70" s="70" t="s">
        <v>55</v>
      </c>
      <c r="C70" s="71"/>
      <c r="D70" s="72"/>
      <c r="E70" s="71" t="s">
        <v>51</v>
      </c>
      <c r="F70" s="73"/>
      <c r="G70" s="71" t="s">
        <v>51</v>
      </c>
      <c r="H70" s="74">
        <v>12</v>
      </c>
      <c r="I70" s="71" t="s">
        <v>52</v>
      </c>
      <c r="J70" s="75">
        <f>(D70*F70*H70)</f>
        <v>0</v>
      </c>
      <c r="K70" s="68"/>
    </row>
    <row r="71" spans="1:11" x14ac:dyDescent="0.25">
      <c r="A71" s="64"/>
      <c r="B71" s="76"/>
      <c r="C71" s="69"/>
      <c r="D71" s="69"/>
      <c r="E71" s="69"/>
      <c r="F71" s="69"/>
      <c r="G71" s="69"/>
      <c r="H71" s="69"/>
      <c r="I71" s="69"/>
      <c r="J71" s="69"/>
      <c r="K71" s="66"/>
    </row>
    <row r="72" spans="1:11" x14ac:dyDescent="0.25">
      <c r="A72" s="64"/>
      <c r="B72" s="70" t="s">
        <v>56</v>
      </c>
      <c r="C72" s="71"/>
      <c r="D72" s="72"/>
      <c r="E72" s="71" t="s">
        <v>51</v>
      </c>
      <c r="F72" s="73"/>
      <c r="G72" s="71" t="s">
        <v>51</v>
      </c>
      <c r="H72" s="74">
        <v>12</v>
      </c>
      <c r="I72" s="71" t="s">
        <v>52</v>
      </c>
      <c r="J72" s="75">
        <f>(D72*F72*H72)</f>
        <v>0</v>
      </c>
      <c r="K72" s="68"/>
    </row>
    <row r="73" spans="1:11" x14ac:dyDescent="0.25">
      <c r="A73" s="64"/>
      <c r="B73" s="76"/>
      <c r="C73" s="69"/>
      <c r="D73" s="69"/>
      <c r="E73" s="69"/>
      <c r="F73" s="69"/>
      <c r="G73" s="69"/>
      <c r="H73" s="69"/>
      <c r="I73" s="69"/>
      <c r="J73" s="69"/>
      <c r="K73" s="66"/>
    </row>
    <row r="74" spans="1:11" x14ac:dyDescent="0.25">
      <c r="A74" s="64"/>
      <c r="B74" s="70" t="s">
        <v>57</v>
      </c>
      <c r="C74" s="71"/>
      <c r="D74" s="72"/>
      <c r="E74" s="71" t="s">
        <v>51</v>
      </c>
      <c r="F74" s="73"/>
      <c r="G74" s="71" t="s">
        <v>51</v>
      </c>
      <c r="H74" s="74">
        <v>12</v>
      </c>
      <c r="I74" s="71" t="s">
        <v>52</v>
      </c>
      <c r="J74" s="75">
        <f>(D74*F74*H74)</f>
        <v>0</v>
      </c>
      <c r="K74" s="68"/>
    </row>
    <row r="75" spans="1:11" x14ac:dyDescent="0.25">
      <c r="A75" s="64"/>
      <c r="B75" s="76"/>
      <c r="C75" s="69"/>
      <c r="D75" s="69"/>
      <c r="E75" s="69"/>
      <c r="F75" s="69"/>
      <c r="G75" s="69"/>
      <c r="H75" s="69"/>
      <c r="I75" s="69"/>
      <c r="J75" s="69"/>
      <c r="K75" s="66"/>
    </row>
    <row r="76" spans="1:11" x14ac:dyDescent="0.25">
      <c r="A76" s="64"/>
      <c r="B76" s="70" t="s">
        <v>58</v>
      </c>
      <c r="C76" s="71"/>
      <c r="D76" s="72"/>
      <c r="E76" s="71" t="s">
        <v>51</v>
      </c>
      <c r="F76" s="73"/>
      <c r="G76" s="71" t="s">
        <v>51</v>
      </c>
      <c r="H76" s="74">
        <v>12</v>
      </c>
      <c r="I76" s="71" t="s">
        <v>52</v>
      </c>
      <c r="J76" s="75">
        <f>(D76*F76*H76)</f>
        <v>0</v>
      </c>
      <c r="K76" s="68"/>
    </row>
    <row r="77" spans="1:11" x14ac:dyDescent="0.25">
      <c r="A77" s="64"/>
      <c r="B77" s="76"/>
      <c r="C77" s="69"/>
      <c r="D77" s="69"/>
      <c r="E77" s="69"/>
      <c r="F77" s="69"/>
      <c r="G77" s="69"/>
      <c r="H77" s="69"/>
      <c r="I77" s="69"/>
      <c r="J77" s="69"/>
      <c r="K77" s="66"/>
    </row>
    <row r="78" spans="1:11" x14ac:dyDescent="0.25">
      <c r="A78" s="64"/>
      <c r="B78" s="70" t="s">
        <v>59</v>
      </c>
      <c r="C78" s="71"/>
      <c r="D78" s="72"/>
      <c r="E78" s="71" t="s">
        <v>51</v>
      </c>
      <c r="F78" s="73"/>
      <c r="G78" s="71" t="s">
        <v>51</v>
      </c>
      <c r="H78" s="74">
        <v>12</v>
      </c>
      <c r="I78" s="71" t="s">
        <v>52</v>
      </c>
      <c r="J78" s="75">
        <f>(D78*F78*H78)</f>
        <v>0</v>
      </c>
      <c r="K78" s="68"/>
    </row>
    <row r="79" spans="1:11" ht="13.5" thickBot="1" x14ac:dyDescent="0.3">
      <c r="A79" s="64"/>
      <c r="B79" s="69"/>
      <c r="C79" s="69"/>
      <c r="D79" s="69"/>
      <c r="E79" s="69"/>
      <c r="F79" s="69"/>
      <c r="G79" s="69"/>
      <c r="H79" s="69"/>
      <c r="I79" s="69"/>
      <c r="J79" s="69"/>
      <c r="K79" s="66"/>
    </row>
    <row r="80" spans="1:11" ht="13.5" thickBot="1" x14ac:dyDescent="0.3">
      <c r="A80" s="64"/>
      <c r="B80" s="77" t="s">
        <v>60</v>
      </c>
      <c r="C80" s="69"/>
      <c r="D80" s="78">
        <f>SUM(D64,D66,D68,D70,D72,D74,D76,D78)</f>
        <v>0</v>
      </c>
      <c r="E80" s="69"/>
      <c r="F80" s="79"/>
      <c r="G80" s="69"/>
      <c r="H80" s="79"/>
      <c r="I80" s="71" t="s">
        <v>52</v>
      </c>
      <c r="J80" s="62">
        <f>SUM(J64,J66,J68,J70,J72,J74,J76,J78)</f>
        <v>0</v>
      </c>
      <c r="K80" s="66"/>
    </row>
    <row r="81" spans="1:11" ht="3.95" customHeight="1" x14ac:dyDescent="0.25">
      <c r="A81" s="64"/>
      <c r="B81" s="66"/>
      <c r="C81" s="66"/>
      <c r="D81" s="66"/>
      <c r="E81" s="66"/>
      <c r="F81" s="66"/>
      <c r="G81" s="66"/>
      <c r="H81" s="66"/>
      <c r="I81" s="66"/>
      <c r="J81" s="66"/>
      <c r="K81" s="66"/>
    </row>
    <row r="84" spans="1:11" ht="3.95" customHeight="1" thickBot="1" x14ac:dyDescent="0.3">
      <c r="A84" s="64"/>
      <c r="B84" s="65"/>
      <c r="C84" s="66"/>
      <c r="D84" s="66"/>
      <c r="E84" s="66"/>
      <c r="F84" s="66"/>
      <c r="G84" s="66"/>
      <c r="H84" s="66"/>
      <c r="I84" s="66"/>
      <c r="J84" s="66"/>
      <c r="K84" s="66"/>
    </row>
    <row r="85" spans="1:11" ht="13.5" thickBot="1" x14ac:dyDescent="0.3">
      <c r="A85" s="64"/>
      <c r="B85" s="50" t="s">
        <v>45</v>
      </c>
      <c r="C85" s="67"/>
      <c r="D85" s="158"/>
      <c r="E85" s="159"/>
      <c r="F85" s="159"/>
      <c r="G85" s="159"/>
      <c r="H85" s="160"/>
      <c r="I85" s="57"/>
      <c r="J85" s="56"/>
      <c r="K85" s="68"/>
    </row>
    <row r="86" spans="1:11" ht="13.5" thickBot="1" x14ac:dyDescent="0.3">
      <c r="A86" s="64"/>
      <c r="B86" s="56"/>
      <c r="C86" s="57"/>
      <c r="D86" s="56"/>
      <c r="E86" s="57"/>
      <c r="F86" s="56"/>
      <c r="G86" s="57"/>
      <c r="H86" s="56"/>
      <c r="I86" s="57"/>
      <c r="J86" s="56"/>
      <c r="K86" s="66"/>
    </row>
    <row r="87" spans="1:11" ht="13.5" thickBot="1" x14ac:dyDescent="0.3">
      <c r="A87" s="64"/>
      <c r="B87" s="50" t="s">
        <v>46</v>
      </c>
      <c r="C87" s="17"/>
      <c r="D87" s="50" t="s">
        <v>47</v>
      </c>
      <c r="E87" s="17"/>
      <c r="F87" s="50" t="s">
        <v>67</v>
      </c>
      <c r="G87" s="17"/>
      <c r="H87" s="50" t="s">
        <v>48</v>
      </c>
      <c r="I87" s="17"/>
      <c r="J87" s="50" t="s">
        <v>49</v>
      </c>
      <c r="K87" s="18"/>
    </row>
    <row r="88" spans="1:11" x14ac:dyDescent="0.25">
      <c r="A88" s="64"/>
      <c r="B88" s="69"/>
      <c r="C88" s="69"/>
      <c r="D88" s="69"/>
      <c r="E88" s="69"/>
      <c r="F88" s="69"/>
      <c r="G88" s="69"/>
      <c r="H88" s="69"/>
      <c r="I88" s="69"/>
      <c r="J88" s="69"/>
      <c r="K88" s="66"/>
    </row>
    <row r="89" spans="1:11" x14ac:dyDescent="0.25">
      <c r="A89" s="64"/>
      <c r="B89" s="70" t="s">
        <v>50</v>
      </c>
      <c r="C89" s="71"/>
      <c r="D89" s="72"/>
      <c r="E89" s="71" t="s">
        <v>51</v>
      </c>
      <c r="F89" s="73"/>
      <c r="G89" s="71" t="s">
        <v>51</v>
      </c>
      <c r="H89" s="74">
        <v>12</v>
      </c>
      <c r="I89" s="71" t="s">
        <v>52</v>
      </c>
      <c r="J89" s="75">
        <f>(D89*F89*H89)</f>
        <v>0</v>
      </c>
      <c r="K89" s="68"/>
    </row>
    <row r="90" spans="1:11" x14ac:dyDescent="0.25">
      <c r="A90" s="64"/>
      <c r="B90" s="76"/>
      <c r="C90" s="69"/>
      <c r="D90" s="69"/>
      <c r="E90" s="69"/>
      <c r="F90" s="69"/>
      <c r="G90" s="69"/>
      <c r="H90" s="69"/>
      <c r="I90" s="69"/>
      <c r="J90" s="69"/>
      <c r="K90" s="66"/>
    </row>
    <row r="91" spans="1:11" x14ac:dyDescent="0.25">
      <c r="A91" s="64"/>
      <c r="B91" s="70" t="s">
        <v>53</v>
      </c>
      <c r="C91" s="71"/>
      <c r="D91" s="72"/>
      <c r="E91" s="71" t="s">
        <v>51</v>
      </c>
      <c r="F91" s="73"/>
      <c r="G91" s="71" t="s">
        <v>51</v>
      </c>
      <c r="H91" s="74">
        <v>12</v>
      </c>
      <c r="I91" s="71" t="s">
        <v>52</v>
      </c>
      <c r="J91" s="75">
        <f>(D91*F91*H91)</f>
        <v>0</v>
      </c>
      <c r="K91" s="68"/>
    </row>
    <row r="92" spans="1:11" x14ac:dyDescent="0.25">
      <c r="A92" s="64"/>
      <c r="B92" s="76"/>
      <c r="C92" s="69"/>
      <c r="D92" s="69"/>
      <c r="E92" s="69"/>
      <c r="F92" s="69"/>
      <c r="G92" s="69"/>
      <c r="H92" s="69"/>
      <c r="I92" s="69"/>
      <c r="J92" s="69"/>
      <c r="K92" s="66"/>
    </row>
    <row r="93" spans="1:11" x14ac:dyDescent="0.25">
      <c r="A93" s="64"/>
      <c r="B93" s="70" t="s">
        <v>54</v>
      </c>
      <c r="C93" s="71"/>
      <c r="D93" s="72"/>
      <c r="E93" s="71" t="s">
        <v>51</v>
      </c>
      <c r="F93" s="73"/>
      <c r="G93" s="71" t="s">
        <v>51</v>
      </c>
      <c r="H93" s="74">
        <v>12</v>
      </c>
      <c r="I93" s="71" t="s">
        <v>52</v>
      </c>
      <c r="J93" s="75">
        <f>(D93*F93*H93)</f>
        <v>0</v>
      </c>
      <c r="K93" s="68"/>
    </row>
    <row r="94" spans="1:11" x14ac:dyDescent="0.25">
      <c r="A94" s="64"/>
      <c r="B94" s="76"/>
      <c r="C94" s="69"/>
      <c r="D94" s="69"/>
      <c r="E94" s="69"/>
      <c r="F94" s="69"/>
      <c r="G94" s="69"/>
      <c r="H94" s="69"/>
      <c r="I94" s="69"/>
      <c r="J94" s="69"/>
      <c r="K94" s="66"/>
    </row>
    <row r="95" spans="1:11" x14ac:dyDescent="0.25">
      <c r="A95" s="64"/>
      <c r="B95" s="70" t="s">
        <v>55</v>
      </c>
      <c r="C95" s="71"/>
      <c r="D95" s="72"/>
      <c r="E95" s="71" t="s">
        <v>51</v>
      </c>
      <c r="F95" s="73"/>
      <c r="G95" s="71" t="s">
        <v>51</v>
      </c>
      <c r="H95" s="74">
        <v>12</v>
      </c>
      <c r="I95" s="71" t="s">
        <v>52</v>
      </c>
      <c r="J95" s="75">
        <f>(D95*F95*H95)</f>
        <v>0</v>
      </c>
      <c r="K95" s="68"/>
    </row>
    <row r="96" spans="1:11" x14ac:dyDescent="0.25">
      <c r="A96" s="64"/>
      <c r="B96" s="76"/>
      <c r="C96" s="69"/>
      <c r="D96" s="69"/>
      <c r="E96" s="69"/>
      <c r="F96" s="69"/>
      <c r="G96" s="69"/>
      <c r="H96" s="69"/>
      <c r="I96" s="69"/>
      <c r="J96" s="69"/>
      <c r="K96" s="66"/>
    </row>
    <row r="97" spans="1:11" x14ac:dyDescent="0.25">
      <c r="A97" s="64"/>
      <c r="B97" s="70" t="s">
        <v>56</v>
      </c>
      <c r="C97" s="71"/>
      <c r="D97" s="72"/>
      <c r="E97" s="71" t="s">
        <v>51</v>
      </c>
      <c r="F97" s="73"/>
      <c r="G97" s="71" t="s">
        <v>51</v>
      </c>
      <c r="H97" s="74">
        <v>12</v>
      </c>
      <c r="I97" s="71" t="s">
        <v>52</v>
      </c>
      <c r="J97" s="75">
        <f>(D97*F97*H97)</f>
        <v>0</v>
      </c>
      <c r="K97" s="68"/>
    </row>
    <row r="98" spans="1:11" x14ac:dyDescent="0.25">
      <c r="A98" s="64"/>
      <c r="B98" s="76"/>
      <c r="C98" s="69"/>
      <c r="D98" s="69"/>
      <c r="E98" s="69"/>
      <c r="F98" s="69"/>
      <c r="G98" s="69"/>
      <c r="H98" s="69"/>
      <c r="I98" s="69"/>
      <c r="J98" s="69"/>
      <c r="K98" s="66"/>
    </row>
    <row r="99" spans="1:11" x14ac:dyDescent="0.25">
      <c r="A99" s="64"/>
      <c r="B99" s="70" t="s">
        <v>57</v>
      </c>
      <c r="C99" s="71"/>
      <c r="D99" s="72"/>
      <c r="E99" s="71" t="s">
        <v>51</v>
      </c>
      <c r="F99" s="73"/>
      <c r="G99" s="71" t="s">
        <v>51</v>
      </c>
      <c r="H99" s="74">
        <v>12</v>
      </c>
      <c r="I99" s="71" t="s">
        <v>52</v>
      </c>
      <c r="J99" s="75">
        <f>(D99*F99*H99)</f>
        <v>0</v>
      </c>
      <c r="K99" s="68"/>
    </row>
    <row r="100" spans="1:11" x14ac:dyDescent="0.25">
      <c r="A100" s="64"/>
      <c r="B100" s="76"/>
      <c r="C100" s="69"/>
      <c r="D100" s="69"/>
      <c r="E100" s="69"/>
      <c r="F100" s="69"/>
      <c r="G100" s="69"/>
      <c r="H100" s="69"/>
      <c r="I100" s="69"/>
      <c r="J100" s="69"/>
      <c r="K100" s="66"/>
    </row>
    <row r="101" spans="1:11" x14ac:dyDescent="0.25">
      <c r="A101" s="64"/>
      <c r="B101" s="70" t="s">
        <v>58</v>
      </c>
      <c r="C101" s="71"/>
      <c r="D101" s="72"/>
      <c r="E101" s="71" t="s">
        <v>51</v>
      </c>
      <c r="F101" s="73"/>
      <c r="G101" s="71" t="s">
        <v>51</v>
      </c>
      <c r="H101" s="74">
        <v>12</v>
      </c>
      <c r="I101" s="71" t="s">
        <v>52</v>
      </c>
      <c r="J101" s="75">
        <f>(D101*F101*H101)</f>
        <v>0</v>
      </c>
      <c r="K101" s="68"/>
    </row>
    <row r="102" spans="1:11" x14ac:dyDescent="0.25">
      <c r="A102" s="64"/>
      <c r="B102" s="76"/>
      <c r="C102" s="69"/>
      <c r="D102" s="69"/>
      <c r="E102" s="69"/>
      <c r="F102" s="69"/>
      <c r="G102" s="69"/>
      <c r="H102" s="69"/>
      <c r="I102" s="69"/>
      <c r="J102" s="69"/>
      <c r="K102" s="66"/>
    </row>
    <row r="103" spans="1:11" x14ac:dyDescent="0.25">
      <c r="A103" s="64"/>
      <c r="B103" s="70" t="s">
        <v>59</v>
      </c>
      <c r="C103" s="71"/>
      <c r="D103" s="72"/>
      <c r="E103" s="71" t="s">
        <v>51</v>
      </c>
      <c r="F103" s="73"/>
      <c r="G103" s="71" t="s">
        <v>51</v>
      </c>
      <c r="H103" s="74">
        <v>12</v>
      </c>
      <c r="I103" s="71" t="s">
        <v>52</v>
      </c>
      <c r="J103" s="75">
        <f>(D103*F103*H103)</f>
        <v>0</v>
      </c>
      <c r="K103" s="68"/>
    </row>
    <row r="104" spans="1:11" ht="13.5" thickBot="1" x14ac:dyDescent="0.3">
      <c r="A104" s="64"/>
      <c r="B104" s="69"/>
      <c r="C104" s="69"/>
      <c r="D104" s="69"/>
      <c r="E104" s="69"/>
      <c r="F104" s="69"/>
      <c r="G104" s="69"/>
      <c r="H104" s="69"/>
      <c r="I104" s="69"/>
      <c r="J104" s="69"/>
      <c r="K104" s="66"/>
    </row>
    <row r="105" spans="1:11" ht="13.5" thickBot="1" x14ac:dyDescent="0.3">
      <c r="A105" s="64"/>
      <c r="B105" s="77" t="s">
        <v>60</v>
      </c>
      <c r="C105" s="69"/>
      <c r="D105" s="78">
        <f>SUM(D89,D91,D93,D95,D97,D99,D101,D103)</f>
        <v>0</v>
      </c>
      <c r="E105" s="69"/>
      <c r="F105" s="79"/>
      <c r="G105" s="69"/>
      <c r="H105" s="79"/>
      <c r="I105" s="71" t="s">
        <v>52</v>
      </c>
      <c r="J105" s="62">
        <f>SUM(J89,J91,J93,J95,J97,J99,J101,J103)</f>
        <v>0</v>
      </c>
      <c r="K105" s="66"/>
    </row>
    <row r="106" spans="1:11" ht="3.95" customHeight="1" x14ac:dyDescent="0.25">
      <c r="A106" s="64"/>
      <c r="B106" s="66"/>
      <c r="C106" s="66"/>
      <c r="D106" s="66"/>
      <c r="E106" s="66"/>
      <c r="F106" s="66"/>
      <c r="G106" s="66"/>
      <c r="H106" s="66"/>
      <c r="I106" s="66"/>
      <c r="J106" s="66"/>
      <c r="K106" s="66"/>
    </row>
    <row r="109" spans="1:11" ht="3.95" customHeight="1" thickBot="1" x14ac:dyDescent="0.3">
      <c r="A109" s="64"/>
      <c r="B109" s="65"/>
      <c r="C109" s="66"/>
      <c r="D109" s="66"/>
      <c r="E109" s="66"/>
      <c r="F109" s="66"/>
      <c r="G109" s="66"/>
      <c r="H109" s="66"/>
      <c r="I109" s="66"/>
      <c r="J109" s="66"/>
      <c r="K109" s="66"/>
    </row>
    <row r="110" spans="1:11" ht="13.5" thickBot="1" x14ac:dyDescent="0.3">
      <c r="A110" s="64"/>
      <c r="B110" s="50" t="s">
        <v>45</v>
      </c>
      <c r="C110" s="67"/>
      <c r="D110" s="158"/>
      <c r="E110" s="159"/>
      <c r="F110" s="159"/>
      <c r="G110" s="159"/>
      <c r="H110" s="160"/>
      <c r="I110" s="57"/>
      <c r="J110" s="56"/>
      <c r="K110" s="68"/>
    </row>
    <row r="111" spans="1:11" ht="13.5" thickBot="1" x14ac:dyDescent="0.3">
      <c r="A111" s="64"/>
      <c r="B111" s="56"/>
      <c r="C111" s="57"/>
      <c r="D111" s="56"/>
      <c r="E111" s="57"/>
      <c r="F111" s="56"/>
      <c r="G111" s="57"/>
      <c r="H111" s="56"/>
      <c r="I111" s="57"/>
      <c r="J111" s="56"/>
      <c r="K111" s="66"/>
    </row>
    <row r="112" spans="1:11" ht="13.5" thickBot="1" x14ac:dyDescent="0.3">
      <c r="A112" s="64"/>
      <c r="B112" s="50" t="s">
        <v>46</v>
      </c>
      <c r="C112" s="17"/>
      <c r="D112" s="50" t="s">
        <v>47</v>
      </c>
      <c r="E112" s="17"/>
      <c r="F112" s="50" t="s">
        <v>67</v>
      </c>
      <c r="G112" s="17"/>
      <c r="H112" s="50" t="s">
        <v>48</v>
      </c>
      <c r="I112" s="17"/>
      <c r="J112" s="50" t="s">
        <v>49</v>
      </c>
      <c r="K112" s="18"/>
    </row>
    <row r="113" spans="1:11" x14ac:dyDescent="0.25">
      <c r="A113" s="64"/>
      <c r="B113" s="69"/>
      <c r="C113" s="69"/>
      <c r="D113" s="69"/>
      <c r="E113" s="69"/>
      <c r="F113" s="69"/>
      <c r="G113" s="69"/>
      <c r="H113" s="69"/>
      <c r="I113" s="69"/>
      <c r="J113" s="69"/>
      <c r="K113" s="66"/>
    </row>
    <row r="114" spans="1:11" x14ac:dyDescent="0.25">
      <c r="A114" s="64"/>
      <c r="B114" s="70" t="s">
        <v>50</v>
      </c>
      <c r="C114" s="71"/>
      <c r="D114" s="72"/>
      <c r="E114" s="71" t="s">
        <v>51</v>
      </c>
      <c r="F114" s="73"/>
      <c r="G114" s="71" t="s">
        <v>51</v>
      </c>
      <c r="H114" s="74">
        <v>12</v>
      </c>
      <c r="I114" s="71" t="s">
        <v>52</v>
      </c>
      <c r="J114" s="75">
        <f>(D114*F114*H114)</f>
        <v>0</v>
      </c>
      <c r="K114" s="68"/>
    </row>
    <row r="115" spans="1:11" x14ac:dyDescent="0.25">
      <c r="A115" s="64"/>
      <c r="B115" s="76"/>
      <c r="C115" s="69"/>
      <c r="D115" s="69"/>
      <c r="E115" s="69"/>
      <c r="F115" s="69"/>
      <c r="G115" s="69"/>
      <c r="H115" s="69"/>
      <c r="I115" s="69"/>
      <c r="J115" s="69"/>
      <c r="K115" s="66"/>
    </row>
    <row r="116" spans="1:11" x14ac:dyDescent="0.25">
      <c r="A116" s="64"/>
      <c r="B116" s="70" t="s">
        <v>53</v>
      </c>
      <c r="C116" s="71"/>
      <c r="D116" s="72"/>
      <c r="E116" s="71" t="s">
        <v>51</v>
      </c>
      <c r="F116" s="73"/>
      <c r="G116" s="71" t="s">
        <v>51</v>
      </c>
      <c r="H116" s="74">
        <v>12</v>
      </c>
      <c r="I116" s="71" t="s">
        <v>52</v>
      </c>
      <c r="J116" s="75">
        <f>(D116*F116*H116)</f>
        <v>0</v>
      </c>
      <c r="K116" s="68"/>
    </row>
    <row r="117" spans="1:11" x14ac:dyDescent="0.25">
      <c r="A117" s="64"/>
      <c r="B117" s="76"/>
      <c r="C117" s="69"/>
      <c r="D117" s="69"/>
      <c r="E117" s="69"/>
      <c r="F117" s="69"/>
      <c r="G117" s="69"/>
      <c r="H117" s="69"/>
      <c r="I117" s="69"/>
      <c r="J117" s="69"/>
      <c r="K117" s="66"/>
    </row>
    <row r="118" spans="1:11" x14ac:dyDescent="0.25">
      <c r="A118" s="64"/>
      <c r="B118" s="70" t="s">
        <v>54</v>
      </c>
      <c r="C118" s="71"/>
      <c r="D118" s="72"/>
      <c r="E118" s="71" t="s">
        <v>51</v>
      </c>
      <c r="F118" s="73"/>
      <c r="G118" s="71" t="s">
        <v>51</v>
      </c>
      <c r="H118" s="74">
        <v>12</v>
      </c>
      <c r="I118" s="71" t="s">
        <v>52</v>
      </c>
      <c r="J118" s="75">
        <f>(D118*F118*H118)</f>
        <v>0</v>
      </c>
      <c r="K118" s="68"/>
    </row>
    <row r="119" spans="1:11" x14ac:dyDescent="0.25">
      <c r="A119" s="64"/>
      <c r="B119" s="76"/>
      <c r="C119" s="69"/>
      <c r="D119" s="69"/>
      <c r="E119" s="69"/>
      <c r="F119" s="69"/>
      <c r="G119" s="69"/>
      <c r="H119" s="69"/>
      <c r="I119" s="69"/>
      <c r="J119" s="69"/>
      <c r="K119" s="66"/>
    </row>
    <row r="120" spans="1:11" x14ac:dyDescent="0.25">
      <c r="A120" s="64"/>
      <c r="B120" s="70" t="s">
        <v>55</v>
      </c>
      <c r="C120" s="71"/>
      <c r="D120" s="72"/>
      <c r="E120" s="71" t="s">
        <v>51</v>
      </c>
      <c r="F120" s="73"/>
      <c r="G120" s="71" t="s">
        <v>51</v>
      </c>
      <c r="H120" s="74">
        <v>12</v>
      </c>
      <c r="I120" s="71" t="s">
        <v>52</v>
      </c>
      <c r="J120" s="75">
        <f>(D120*F120*H120)</f>
        <v>0</v>
      </c>
      <c r="K120" s="68"/>
    </row>
    <row r="121" spans="1:11" x14ac:dyDescent="0.25">
      <c r="A121" s="64"/>
      <c r="B121" s="76"/>
      <c r="C121" s="69"/>
      <c r="D121" s="69"/>
      <c r="E121" s="69"/>
      <c r="F121" s="69"/>
      <c r="G121" s="69"/>
      <c r="H121" s="69"/>
      <c r="I121" s="69"/>
      <c r="J121" s="69"/>
      <c r="K121" s="66"/>
    </row>
    <row r="122" spans="1:11" x14ac:dyDescent="0.25">
      <c r="A122" s="64"/>
      <c r="B122" s="70" t="s">
        <v>56</v>
      </c>
      <c r="C122" s="71"/>
      <c r="D122" s="72"/>
      <c r="E122" s="71" t="s">
        <v>51</v>
      </c>
      <c r="F122" s="73"/>
      <c r="G122" s="71" t="s">
        <v>51</v>
      </c>
      <c r="H122" s="74">
        <v>12</v>
      </c>
      <c r="I122" s="71" t="s">
        <v>52</v>
      </c>
      <c r="J122" s="75">
        <f>(D122*F122*H122)</f>
        <v>0</v>
      </c>
      <c r="K122" s="68"/>
    </row>
    <row r="123" spans="1:11" x14ac:dyDescent="0.25">
      <c r="A123" s="64"/>
      <c r="B123" s="76"/>
      <c r="C123" s="69"/>
      <c r="D123" s="69"/>
      <c r="E123" s="69"/>
      <c r="F123" s="69"/>
      <c r="G123" s="69"/>
      <c r="H123" s="69"/>
      <c r="I123" s="69"/>
      <c r="J123" s="69"/>
      <c r="K123" s="66"/>
    </row>
    <row r="124" spans="1:11" x14ac:dyDescent="0.25">
      <c r="A124" s="64"/>
      <c r="B124" s="70" t="s">
        <v>57</v>
      </c>
      <c r="C124" s="71"/>
      <c r="D124" s="72"/>
      <c r="E124" s="71" t="s">
        <v>51</v>
      </c>
      <c r="F124" s="73"/>
      <c r="G124" s="71" t="s">
        <v>51</v>
      </c>
      <c r="H124" s="74">
        <v>12</v>
      </c>
      <c r="I124" s="71" t="s">
        <v>52</v>
      </c>
      <c r="J124" s="75">
        <f>(D124*F124*H124)</f>
        <v>0</v>
      </c>
      <c r="K124" s="68"/>
    </row>
    <row r="125" spans="1:11" x14ac:dyDescent="0.25">
      <c r="A125" s="64"/>
      <c r="B125" s="76"/>
      <c r="C125" s="69"/>
      <c r="D125" s="69"/>
      <c r="E125" s="69"/>
      <c r="F125" s="69"/>
      <c r="G125" s="69"/>
      <c r="H125" s="69"/>
      <c r="I125" s="69"/>
      <c r="J125" s="69"/>
      <c r="K125" s="66"/>
    </row>
    <row r="126" spans="1:11" x14ac:dyDescent="0.25">
      <c r="A126" s="64"/>
      <c r="B126" s="70" t="s">
        <v>58</v>
      </c>
      <c r="C126" s="71"/>
      <c r="D126" s="72"/>
      <c r="E126" s="71" t="s">
        <v>51</v>
      </c>
      <c r="F126" s="73"/>
      <c r="G126" s="71" t="s">
        <v>51</v>
      </c>
      <c r="H126" s="74">
        <v>12</v>
      </c>
      <c r="I126" s="71" t="s">
        <v>52</v>
      </c>
      <c r="J126" s="75">
        <f>(D126*F126*H126)</f>
        <v>0</v>
      </c>
      <c r="K126" s="68"/>
    </row>
    <row r="127" spans="1:11" x14ac:dyDescent="0.25">
      <c r="A127" s="64"/>
      <c r="B127" s="76"/>
      <c r="C127" s="69"/>
      <c r="D127" s="69"/>
      <c r="E127" s="69"/>
      <c r="F127" s="69"/>
      <c r="G127" s="69"/>
      <c r="H127" s="69"/>
      <c r="I127" s="69"/>
      <c r="J127" s="69"/>
      <c r="K127" s="66"/>
    </row>
    <row r="128" spans="1:11" x14ac:dyDescent="0.25">
      <c r="A128" s="64"/>
      <c r="B128" s="70" t="s">
        <v>59</v>
      </c>
      <c r="C128" s="71"/>
      <c r="D128" s="72"/>
      <c r="E128" s="71" t="s">
        <v>51</v>
      </c>
      <c r="F128" s="73"/>
      <c r="G128" s="71" t="s">
        <v>51</v>
      </c>
      <c r="H128" s="74">
        <v>12</v>
      </c>
      <c r="I128" s="71" t="s">
        <v>52</v>
      </c>
      <c r="J128" s="75">
        <f>(D128*F128*H128)</f>
        <v>0</v>
      </c>
      <c r="K128" s="68"/>
    </row>
    <row r="129" spans="1:11" ht="13.5" thickBot="1" x14ac:dyDescent="0.3">
      <c r="A129" s="64"/>
      <c r="B129" s="69"/>
      <c r="C129" s="69"/>
      <c r="D129" s="69"/>
      <c r="E129" s="69"/>
      <c r="F129" s="69"/>
      <c r="G129" s="69"/>
      <c r="H129" s="69"/>
      <c r="I129" s="69"/>
      <c r="J129" s="69"/>
      <c r="K129" s="66"/>
    </row>
    <row r="130" spans="1:11" ht="13.5" thickBot="1" x14ac:dyDescent="0.3">
      <c r="A130" s="64"/>
      <c r="B130" s="77" t="s">
        <v>60</v>
      </c>
      <c r="C130" s="69"/>
      <c r="D130" s="78">
        <f>SUM(D114,D116,D118,D120,D122,D124,D126,D128)</f>
        <v>0</v>
      </c>
      <c r="E130" s="69"/>
      <c r="F130" s="79"/>
      <c r="G130" s="69"/>
      <c r="H130" s="79"/>
      <c r="I130" s="71" t="s">
        <v>52</v>
      </c>
      <c r="J130" s="62">
        <f>SUM(J114,J116,J118,J120,J122,J124,J126,J128)</f>
        <v>0</v>
      </c>
      <c r="K130" s="66"/>
    </row>
    <row r="131" spans="1:11" ht="3.95" customHeight="1" x14ac:dyDescent="0.25">
      <c r="A131" s="64"/>
      <c r="B131" s="66"/>
      <c r="C131" s="66"/>
      <c r="D131" s="66"/>
      <c r="E131" s="66"/>
      <c r="F131" s="66"/>
      <c r="G131" s="66"/>
      <c r="H131" s="66"/>
      <c r="I131" s="66"/>
      <c r="J131" s="66"/>
      <c r="K131" s="66"/>
    </row>
    <row r="134" spans="1:11" ht="3.95" customHeight="1" thickBot="1" x14ac:dyDescent="0.3">
      <c r="A134" s="64"/>
      <c r="B134" s="65"/>
      <c r="C134" s="66"/>
      <c r="D134" s="66"/>
      <c r="E134" s="66"/>
      <c r="F134" s="66"/>
      <c r="G134" s="66"/>
      <c r="H134" s="66"/>
      <c r="I134" s="66"/>
      <c r="J134" s="66"/>
      <c r="K134" s="66"/>
    </row>
    <row r="135" spans="1:11" ht="13.5" thickBot="1" x14ac:dyDescent="0.3">
      <c r="A135" s="64"/>
      <c r="B135" s="50" t="s">
        <v>45</v>
      </c>
      <c r="C135" s="67"/>
      <c r="D135" s="158"/>
      <c r="E135" s="159"/>
      <c r="F135" s="159"/>
      <c r="G135" s="159"/>
      <c r="H135" s="160"/>
      <c r="I135" s="57"/>
      <c r="J135" s="56"/>
      <c r="K135" s="68"/>
    </row>
    <row r="136" spans="1:11" ht="13.5" thickBot="1" x14ac:dyDescent="0.3">
      <c r="A136" s="64"/>
      <c r="B136" s="56"/>
      <c r="C136" s="57"/>
      <c r="D136" s="56"/>
      <c r="E136" s="57"/>
      <c r="F136" s="56"/>
      <c r="G136" s="57"/>
      <c r="H136" s="56"/>
      <c r="I136" s="57"/>
      <c r="J136" s="56"/>
      <c r="K136" s="66"/>
    </row>
    <row r="137" spans="1:11" ht="13.5" thickBot="1" x14ac:dyDescent="0.3">
      <c r="A137" s="64"/>
      <c r="B137" s="50" t="s">
        <v>46</v>
      </c>
      <c r="C137" s="17"/>
      <c r="D137" s="50" t="s">
        <v>47</v>
      </c>
      <c r="E137" s="17"/>
      <c r="F137" s="50" t="s">
        <v>67</v>
      </c>
      <c r="G137" s="17"/>
      <c r="H137" s="50" t="s">
        <v>48</v>
      </c>
      <c r="I137" s="17"/>
      <c r="J137" s="50" t="s">
        <v>49</v>
      </c>
      <c r="K137" s="18"/>
    </row>
    <row r="138" spans="1:11" x14ac:dyDescent="0.25">
      <c r="A138" s="64"/>
      <c r="B138" s="69"/>
      <c r="C138" s="69"/>
      <c r="D138" s="69"/>
      <c r="E138" s="69"/>
      <c r="F138" s="69"/>
      <c r="G138" s="69"/>
      <c r="H138" s="69"/>
      <c r="I138" s="69"/>
      <c r="J138" s="69"/>
      <c r="K138" s="66"/>
    </row>
    <row r="139" spans="1:11" x14ac:dyDescent="0.25">
      <c r="A139" s="64"/>
      <c r="B139" s="70" t="s">
        <v>50</v>
      </c>
      <c r="C139" s="71"/>
      <c r="D139" s="72"/>
      <c r="E139" s="71" t="s">
        <v>51</v>
      </c>
      <c r="F139" s="73"/>
      <c r="G139" s="71" t="s">
        <v>51</v>
      </c>
      <c r="H139" s="74">
        <v>12</v>
      </c>
      <c r="I139" s="71" t="s">
        <v>52</v>
      </c>
      <c r="J139" s="75">
        <f>(D139*F139*H139)</f>
        <v>0</v>
      </c>
      <c r="K139" s="68"/>
    </row>
    <row r="140" spans="1:11" x14ac:dyDescent="0.25">
      <c r="A140" s="64"/>
      <c r="B140" s="76"/>
      <c r="C140" s="69"/>
      <c r="D140" s="69"/>
      <c r="E140" s="69"/>
      <c r="F140" s="69"/>
      <c r="G140" s="69"/>
      <c r="H140" s="69"/>
      <c r="I140" s="69"/>
      <c r="J140" s="69"/>
      <c r="K140" s="66"/>
    </row>
    <row r="141" spans="1:11" x14ac:dyDescent="0.25">
      <c r="A141" s="64"/>
      <c r="B141" s="70" t="s">
        <v>53</v>
      </c>
      <c r="C141" s="71"/>
      <c r="D141" s="72"/>
      <c r="E141" s="71" t="s">
        <v>51</v>
      </c>
      <c r="F141" s="73"/>
      <c r="G141" s="71" t="s">
        <v>51</v>
      </c>
      <c r="H141" s="74">
        <v>12</v>
      </c>
      <c r="I141" s="71" t="s">
        <v>52</v>
      </c>
      <c r="J141" s="75">
        <f>(D141*F141*H141)</f>
        <v>0</v>
      </c>
      <c r="K141" s="68"/>
    </row>
    <row r="142" spans="1:11" x14ac:dyDescent="0.25">
      <c r="A142" s="64"/>
      <c r="B142" s="76"/>
      <c r="C142" s="69"/>
      <c r="D142" s="69"/>
      <c r="E142" s="69"/>
      <c r="F142" s="69"/>
      <c r="G142" s="69"/>
      <c r="H142" s="69"/>
      <c r="I142" s="69"/>
      <c r="J142" s="69"/>
      <c r="K142" s="66"/>
    </row>
    <row r="143" spans="1:11" x14ac:dyDescent="0.25">
      <c r="A143" s="64"/>
      <c r="B143" s="70" t="s">
        <v>54</v>
      </c>
      <c r="C143" s="71"/>
      <c r="D143" s="72"/>
      <c r="E143" s="71" t="s">
        <v>51</v>
      </c>
      <c r="F143" s="73"/>
      <c r="G143" s="71" t="s">
        <v>51</v>
      </c>
      <c r="H143" s="74">
        <v>12</v>
      </c>
      <c r="I143" s="71" t="s">
        <v>52</v>
      </c>
      <c r="J143" s="75">
        <f>(D143*F143*H143)</f>
        <v>0</v>
      </c>
      <c r="K143" s="68"/>
    </row>
    <row r="144" spans="1:11" x14ac:dyDescent="0.25">
      <c r="A144" s="64"/>
      <c r="B144" s="76"/>
      <c r="C144" s="69"/>
      <c r="D144" s="69"/>
      <c r="E144" s="69"/>
      <c r="F144" s="69"/>
      <c r="G144" s="69"/>
      <c r="H144" s="69"/>
      <c r="I144" s="69"/>
      <c r="J144" s="69"/>
      <c r="K144" s="66"/>
    </row>
    <row r="145" spans="1:11" x14ac:dyDescent="0.25">
      <c r="A145" s="64"/>
      <c r="B145" s="70" t="s">
        <v>55</v>
      </c>
      <c r="C145" s="71"/>
      <c r="D145" s="72"/>
      <c r="E145" s="71" t="s">
        <v>51</v>
      </c>
      <c r="F145" s="73"/>
      <c r="G145" s="71" t="s">
        <v>51</v>
      </c>
      <c r="H145" s="74">
        <v>12</v>
      </c>
      <c r="I145" s="71" t="s">
        <v>52</v>
      </c>
      <c r="J145" s="75">
        <f>(D145*F145*H145)</f>
        <v>0</v>
      </c>
      <c r="K145" s="68"/>
    </row>
    <row r="146" spans="1:11" x14ac:dyDescent="0.25">
      <c r="A146" s="64"/>
      <c r="B146" s="76"/>
      <c r="C146" s="69"/>
      <c r="D146" s="69"/>
      <c r="E146" s="69"/>
      <c r="F146" s="69"/>
      <c r="G146" s="69"/>
      <c r="H146" s="69"/>
      <c r="I146" s="69"/>
      <c r="J146" s="69"/>
      <c r="K146" s="66"/>
    </row>
    <row r="147" spans="1:11" x14ac:dyDescent="0.25">
      <c r="A147" s="64"/>
      <c r="B147" s="70" t="s">
        <v>56</v>
      </c>
      <c r="C147" s="71"/>
      <c r="D147" s="72"/>
      <c r="E147" s="71" t="s">
        <v>51</v>
      </c>
      <c r="F147" s="73"/>
      <c r="G147" s="71" t="s">
        <v>51</v>
      </c>
      <c r="H147" s="74">
        <v>12</v>
      </c>
      <c r="I147" s="71" t="s">
        <v>52</v>
      </c>
      <c r="J147" s="75">
        <f>(D147*F147*H147)</f>
        <v>0</v>
      </c>
      <c r="K147" s="68"/>
    </row>
    <row r="148" spans="1:11" x14ac:dyDescent="0.25">
      <c r="A148" s="64"/>
      <c r="B148" s="76"/>
      <c r="C148" s="69"/>
      <c r="D148" s="69"/>
      <c r="E148" s="69"/>
      <c r="F148" s="69"/>
      <c r="G148" s="69"/>
      <c r="H148" s="69"/>
      <c r="I148" s="69"/>
      <c r="J148" s="69"/>
      <c r="K148" s="66"/>
    </row>
    <row r="149" spans="1:11" x14ac:dyDescent="0.25">
      <c r="A149" s="64"/>
      <c r="B149" s="70" t="s">
        <v>57</v>
      </c>
      <c r="C149" s="71"/>
      <c r="D149" s="72"/>
      <c r="E149" s="71" t="s">
        <v>51</v>
      </c>
      <c r="F149" s="73"/>
      <c r="G149" s="71" t="s">
        <v>51</v>
      </c>
      <c r="H149" s="74">
        <v>12</v>
      </c>
      <c r="I149" s="71" t="s">
        <v>52</v>
      </c>
      <c r="J149" s="75">
        <f>(D149*F149*H149)</f>
        <v>0</v>
      </c>
      <c r="K149" s="68"/>
    </row>
    <row r="150" spans="1:11" x14ac:dyDescent="0.25">
      <c r="A150" s="64"/>
      <c r="B150" s="76"/>
      <c r="C150" s="69"/>
      <c r="D150" s="69"/>
      <c r="E150" s="69"/>
      <c r="F150" s="69"/>
      <c r="G150" s="69"/>
      <c r="H150" s="69"/>
      <c r="I150" s="69"/>
      <c r="J150" s="69"/>
      <c r="K150" s="66"/>
    </row>
    <row r="151" spans="1:11" x14ac:dyDescent="0.25">
      <c r="A151" s="64"/>
      <c r="B151" s="70" t="s">
        <v>58</v>
      </c>
      <c r="C151" s="71"/>
      <c r="D151" s="72"/>
      <c r="E151" s="71" t="s">
        <v>51</v>
      </c>
      <c r="F151" s="73"/>
      <c r="G151" s="71" t="s">
        <v>51</v>
      </c>
      <c r="H151" s="74">
        <v>12</v>
      </c>
      <c r="I151" s="71" t="s">
        <v>52</v>
      </c>
      <c r="J151" s="75">
        <f>(D151*F151*H151)</f>
        <v>0</v>
      </c>
      <c r="K151" s="68"/>
    </row>
    <row r="152" spans="1:11" x14ac:dyDescent="0.25">
      <c r="A152" s="64"/>
      <c r="B152" s="76"/>
      <c r="C152" s="69"/>
      <c r="D152" s="69"/>
      <c r="E152" s="69"/>
      <c r="F152" s="69"/>
      <c r="G152" s="69"/>
      <c r="H152" s="69"/>
      <c r="I152" s="69"/>
      <c r="J152" s="69"/>
      <c r="K152" s="66"/>
    </row>
    <row r="153" spans="1:11" x14ac:dyDescent="0.25">
      <c r="A153" s="64"/>
      <c r="B153" s="70" t="s">
        <v>59</v>
      </c>
      <c r="C153" s="71"/>
      <c r="D153" s="72"/>
      <c r="E153" s="71" t="s">
        <v>51</v>
      </c>
      <c r="F153" s="73"/>
      <c r="G153" s="71" t="s">
        <v>51</v>
      </c>
      <c r="H153" s="74">
        <v>12</v>
      </c>
      <c r="I153" s="71" t="s">
        <v>52</v>
      </c>
      <c r="J153" s="75">
        <f>(D153*F153*H153)</f>
        <v>0</v>
      </c>
      <c r="K153" s="68"/>
    </row>
    <row r="154" spans="1:11" ht="13.5" thickBot="1" x14ac:dyDescent="0.3">
      <c r="A154" s="64"/>
      <c r="B154" s="69"/>
      <c r="C154" s="69"/>
      <c r="D154" s="69"/>
      <c r="E154" s="69"/>
      <c r="F154" s="69"/>
      <c r="G154" s="69"/>
      <c r="H154" s="69"/>
      <c r="I154" s="69"/>
      <c r="J154" s="69"/>
      <c r="K154" s="66"/>
    </row>
    <row r="155" spans="1:11" ht="13.5" thickBot="1" x14ac:dyDescent="0.3">
      <c r="A155" s="64"/>
      <c r="B155" s="77" t="s">
        <v>60</v>
      </c>
      <c r="C155" s="69"/>
      <c r="D155" s="78">
        <f>SUM(D139,D141,D143,D145,D147,D149,D151,D153)</f>
        <v>0</v>
      </c>
      <c r="E155" s="69"/>
      <c r="F155" s="79"/>
      <c r="G155" s="69"/>
      <c r="H155" s="79"/>
      <c r="I155" s="71" t="s">
        <v>52</v>
      </c>
      <c r="J155" s="62">
        <f>SUM(J139,J141,J143,J145,J147,J149,J151,J153)</f>
        <v>0</v>
      </c>
      <c r="K155" s="66"/>
    </row>
    <row r="156" spans="1:11" ht="3.95" customHeight="1" x14ac:dyDescent="0.25">
      <c r="A156" s="64"/>
      <c r="B156" s="66"/>
      <c r="C156" s="66"/>
      <c r="D156" s="66"/>
      <c r="E156" s="66"/>
      <c r="F156" s="66"/>
      <c r="G156" s="66"/>
      <c r="H156" s="66"/>
      <c r="I156" s="66"/>
      <c r="J156" s="66"/>
      <c r="K156" s="66"/>
    </row>
    <row r="159" spans="1:11" ht="3.95" customHeight="1" thickBot="1" x14ac:dyDescent="0.3">
      <c r="A159" s="64"/>
      <c r="B159" s="65"/>
      <c r="C159" s="66"/>
      <c r="D159" s="66"/>
      <c r="E159" s="66"/>
      <c r="F159" s="66"/>
      <c r="G159" s="66"/>
      <c r="H159" s="66"/>
      <c r="I159" s="66"/>
      <c r="J159" s="66"/>
      <c r="K159" s="66"/>
    </row>
    <row r="160" spans="1:11" ht="13.5" thickBot="1" x14ac:dyDescent="0.3">
      <c r="A160" s="64"/>
      <c r="B160" s="50" t="s">
        <v>45</v>
      </c>
      <c r="C160" s="67"/>
      <c r="D160" s="158"/>
      <c r="E160" s="159"/>
      <c r="F160" s="159"/>
      <c r="G160" s="159"/>
      <c r="H160" s="160"/>
      <c r="I160" s="57"/>
      <c r="J160" s="56"/>
      <c r="K160" s="68"/>
    </row>
    <row r="161" spans="1:11" ht="13.5" thickBot="1" x14ac:dyDescent="0.3">
      <c r="A161" s="64"/>
      <c r="B161" s="56"/>
      <c r="C161" s="57"/>
      <c r="D161" s="56"/>
      <c r="E161" s="57"/>
      <c r="F161" s="56"/>
      <c r="G161" s="57"/>
      <c r="H161" s="56"/>
      <c r="I161" s="57"/>
      <c r="J161" s="56"/>
      <c r="K161" s="66"/>
    </row>
    <row r="162" spans="1:11" ht="13.5" thickBot="1" x14ac:dyDescent="0.3">
      <c r="A162" s="64"/>
      <c r="B162" s="50" t="s">
        <v>46</v>
      </c>
      <c r="C162" s="17"/>
      <c r="D162" s="50" t="s">
        <v>47</v>
      </c>
      <c r="E162" s="17"/>
      <c r="F162" s="50" t="s">
        <v>67</v>
      </c>
      <c r="G162" s="17"/>
      <c r="H162" s="50" t="s">
        <v>48</v>
      </c>
      <c r="I162" s="17"/>
      <c r="J162" s="50" t="s">
        <v>49</v>
      </c>
      <c r="K162" s="18"/>
    </row>
    <row r="163" spans="1:11" x14ac:dyDescent="0.25">
      <c r="A163" s="64"/>
      <c r="B163" s="69"/>
      <c r="C163" s="69"/>
      <c r="D163" s="69"/>
      <c r="E163" s="69"/>
      <c r="F163" s="69"/>
      <c r="G163" s="69"/>
      <c r="H163" s="69"/>
      <c r="I163" s="69"/>
      <c r="J163" s="69"/>
      <c r="K163" s="66"/>
    </row>
    <row r="164" spans="1:11" x14ac:dyDescent="0.25">
      <c r="A164" s="64"/>
      <c r="B164" s="70" t="s">
        <v>50</v>
      </c>
      <c r="C164" s="71"/>
      <c r="D164" s="72"/>
      <c r="E164" s="71" t="s">
        <v>51</v>
      </c>
      <c r="F164" s="73"/>
      <c r="G164" s="71" t="s">
        <v>51</v>
      </c>
      <c r="H164" s="74">
        <v>12</v>
      </c>
      <c r="I164" s="71" t="s">
        <v>52</v>
      </c>
      <c r="J164" s="75">
        <f>(D164*F164*H164)</f>
        <v>0</v>
      </c>
      <c r="K164" s="68"/>
    </row>
    <row r="165" spans="1:11" x14ac:dyDescent="0.25">
      <c r="A165" s="64"/>
      <c r="B165" s="76"/>
      <c r="C165" s="69"/>
      <c r="D165" s="69"/>
      <c r="E165" s="69"/>
      <c r="F165" s="69"/>
      <c r="G165" s="69"/>
      <c r="H165" s="69"/>
      <c r="I165" s="69"/>
      <c r="J165" s="69"/>
      <c r="K165" s="66"/>
    </row>
    <row r="166" spans="1:11" x14ac:dyDescent="0.25">
      <c r="A166" s="64"/>
      <c r="B166" s="70" t="s">
        <v>53</v>
      </c>
      <c r="C166" s="71"/>
      <c r="D166" s="72"/>
      <c r="E166" s="71" t="s">
        <v>51</v>
      </c>
      <c r="F166" s="73"/>
      <c r="G166" s="71" t="s">
        <v>51</v>
      </c>
      <c r="H166" s="74">
        <v>12</v>
      </c>
      <c r="I166" s="71" t="s">
        <v>52</v>
      </c>
      <c r="J166" s="75">
        <f>(D166*F166*H166)</f>
        <v>0</v>
      </c>
      <c r="K166" s="68"/>
    </row>
    <row r="167" spans="1:11" x14ac:dyDescent="0.25">
      <c r="A167" s="64"/>
      <c r="B167" s="76"/>
      <c r="C167" s="69"/>
      <c r="D167" s="69"/>
      <c r="E167" s="69"/>
      <c r="F167" s="69"/>
      <c r="G167" s="69"/>
      <c r="H167" s="69"/>
      <c r="I167" s="69"/>
      <c r="J167" s="69"/>
      <c r="K167" s="66"/>
    </row>
    <row r="168" spans="1:11" x14ac:dyDescent="0.25">
      <c r="A168" s="64"/>
      <c r="B168" s="70" t="s">
        <v>54</v>
      </c>
      <c r="C168" s="71"/>
      <c r="D168" s="72"/>
      <c r="E168" s="71" t="s">
        <v>51</v>
      </c>
      <c r="F168" s="73"/>
      <c r="G168" s="71" t="s">
        <v>51</v>
      </c>
      <c r="H168" s="74">
        <v>12</v>
      </c>
      <c r="I168" s="71" t="s">
        <v>52</v>
      </c>
      <c r="J168" s="75">
        <f>(D168*F168*H168)</f>
        <v>0</v>
      </c>
      <c r="K168" s="68"/>
    </row>
    <row r="169" spans="1:11" x14ac:dyDescent="0.25">
      <c r="A169" s="64"/>
      <c r="B169" s="76"/>
      <c r="C169" s="69"/>
      <c r="D169" s="69"/>
      <c r="E169" s="69"/>
      <c r="F169" s="69"/>
      <c r="G169" s="69"/>
      <c r="H169" s="69"/>
      <c r="I169" s="69"/>
      <c r="J169" s="69"/>
      <c r="K169" s="66"/>
    </row>
    <row r="170" spans="1:11" x14ac:dyDescent="0.25">
      <c r="A170" s="64"/>
      <c r="B170" s="70" t="s">
        <v>55</v>
      </c>
      <c r="C170" s="71"/>
      <c r="D170" s="72"/>
      <c r="E170" s="71" t="s">
        <v>51</v>
      </c>
      <c r="F170" s="73"/>
      <c r="G170" s="71" t="s">
        <v>51</v>
      </c>
      <c r="H170" s="74">
        <v>12</v>
      </c>
      <c r="I170" s="71" t="s">
        <v>52</v>
      </c>
      <c r="J170" s="75">
        <f>(D170*F170*H170)</f>
        <v>0</v>
      </c>
      <c r="K170" s="68"/>
    </row>
    <row r="171" spans="1:11" x14ac:dyDescent="0.25">
      <c r="A171" s="64"/>
      <c r="B171" s="76"/>
      <c r="C171" s="69"/>
      <c r="D171" s="69"/>
      <c r="E171" s="69"/>
      <c r="F171" s="69"/>
      <c r="G171" s="69"/>
      <c r="H171" s="69"/>
      <c r="I171" s="69"/>
      <c r="J171" s="69"/>
      <c r="K171" s="66"/>
    </row>
    <row r="172" spans="1:11" x14ac:dyDescent="0.25">
      <c r="A172" s="64"/>
      <c r="B172" s="70" t="s">
        <v>56</v>
      </c>
      <c r="C172" s="71"/>
      <c r="D172" s="72"/>
      <c r="E172" s="71" t="s">
        <v>51</v>
      </c>
      <c r="F172" s="73"/>
      <c r="G172" s="71" t="s">
        <v>51</v>
      </c>
      <c r="H172" s="74">
        <v>12</v>
      </c>
      <c r="I172" s="71" t="s">
        <v>52</v>
      </c>
      <c r="J172" s="75">
        <f>(D172*F172*H172)</f>
        <v>0</v>
      </c>
      <c r="K172" s="68"/>
    </row>
    <row r="173" spans="1:11" x14ac:dyDescent="0.25">
      <c r="A173" s="64"/>
      <c r="B173" s="76"/>
      <c r="C173" s="69"/>
      <c r="D173" s="69"/>
      <c r="E173" s="69"/>
      <c r="F173" s="69"/>
      <c r="G173" s="69"/>
      <c r="H173" s="69"/>
      <c r="I173" s="69"/>
      <c r="J173" s="69"/>
      <c r="K173" s="66"/>
    </row>
    <row r="174" spans="1:11" x14ac:dyDescent="0.25">
      <c r="A174" s="64"/>
      <c r="B174" s="70" t="s">
        <v>57</v>
      </c>
      <c r="C174" s="71"/>
      <c r="D174" s="72"/>
      <c r="E174" s="71" t="s">
        <v>51</v>
      </c>
      <c r="F174" s="73"/>
      <c r="G174" s="71" t="s">
        <v>51</v>
      </c>
      <c r="H174" s="74">
        <v>12</v>
      </c>
      <c r="I174" s="71" t="s">
        <v>52</v>
      </c>
      <c r="J174" s="75">
        <f>(D174*F174*H174)</f>
        <v>0</v>
      </c>
      <c r="K174" s="68"/>
    </row>
    <row r="175" spans="1:11" x14ac:dyDescent="0.25">
      <c r="A175" s="64"/>
      <c r="B175" s="76"/>
      <c r="C175" s="69"/>
      <c r="D175" s="69"/>
      <c r="E175" s="69"/>
      <c r="F175" s="69"/>
      <c r="G175" s="69"/>
      <c r="H175" s="69"/>
      <c r="I175" s="69"/>
      <c r="J175" s="69"/>
      <c r="K175" s="66"/>
    </row>
    <row r="176" spans="1:11" x14ac:dyDescent="0.25">
      <c r="A176" s="64"/>
      <c r="B176" s="70" t="s">
        <v>58</v>
      </c>
      <c r="C176" s="71"/>
      <c r="D176" s="72"/>
      <c r="E176" s="71" t="s">
        <v>51</v>
      </c>
      <c r="F176" s="73"/>
      <c r="G176" s="71" t="s">
        <v>51</v>
      </c>
      <c r="H176" s="74">
        <v>12</v>
      </c>
      <c r="I176" s="71" t="s">
        <v>52</v>
      </c>
      <c r="J176" s="75">
        <f>(D176*F176*H176)</f>
        <v>0</v>
      </c>
      <c r="K176" s="68"/>
    </row>
    <row r="177" spans="1:11" x14ac:dyDescent="0.25">
      <c r="A177" s="64"/>
      <c r="B177" s="76"/>
      <c r="C177" s="69"/>
      <c r="D177" s="69"/>
      <c r="E177" s="69"/>
      <c r="F177" s="69"/>
      <c r="G177" s="69"/>
      <c r="H177" s="69"/>
      <c r="I177" s="69"/>
      <c r="J177" s="69"/>
      <c r="K177" s="66"/>
    </row>
    <row r="178" spans="1:11" x14ac:dyDescent="0.25">
      <c r="A178" s="64"/>
      <c r="B178" s="70" t="s">
        <v>59</v>
      </c>
      <c r="C178" s="71"/>
      <c r="D178" s="72"/>
      <c r="E178" s="71" t="s">
        <v>51</v>
      </c>
      <c r="F178" s="73"/>
      <c r="G178" s="71" t="s">
        <v>51</v>
      </c>
      <c r="H178" s="74">
        <v>12</v>
      </c>
      <c r="I178" s="71" t="s">
        <v>52</v>
      </c>
      <c r="J178" s="75">
        <f>(D178*F178*H178)</f>
        <v>0</v>
      </c>
      <c r="K178" s="68"/>
    </row>
    <row r="179" spans="1:11" ht="13.5" thickBot="1" x14ac:dyDescent="0.3">
      <c r="A179" s="64"/>
      <c r="B179" s="69"/>
      <c r="C179" s="69"/>
      <c r="D179" s="69"/>
      <c r="E179" s="69"/>
      <c r="F179" s="69"/>
      <c r="G179" s="69"/>
      <c r="H179" s="69"/>
      <c r="I179" s="69"/>
      <c r="J179" s="69"/>
      <c r="K179" s="66"/>
    </row>
    <row r="180" spans="1:11" ht="13.5" thickBot="1" x14ac:dyDescent="0.3">
      <c r="A180" s="64"/>
      <c r="B180" s="77" t="s">
        <v>60</v>
      </c>
      <c r="C180" s="69"/>
      <c r="D180" s="78">
        <f>SUM(D164,D166,D168,D170,D172,D174,D176,D178)</f>
        <v>0</v>
      </c>
      <c r="E180" s="69"/>
      <c r="F180" s="79"/>
      <c r="G180" s="69"/>
      <c r="H180" s="79"/>
      <c r="I180" s="71" t="s">
        <v>52</v>
      </c>
      <c r="J180" s="62">
        <f>SUM(J164,J166,J168,J170,J172,J174,J176,J178)</f>
        <v>0</v>
      </c>
      <c r="K180" s="66"/>
    </row>
    <row r="181" spans="1:11" ht="3.95" customHeight="1" x14ac:dyDescent="0.25">
      <c r="A181" s="64"/>
      <c r="B181" s="66"/>
      <c r="C181" s="66"/>
      <c r="D181" s="66"/>
      <c r="E181" s="66"/>
      <c r="F181" s="66"/>
      <c r="G181" s="66"/>
      <c r="H181" s="66"/>
      <c r="I181" s="66"/>
      <c r="J181" s="66"/>
      <c r="K181" s="66"/>
    </row>
    <row r="184" spans="1:11" ht="3.95" customHeight="1" thickBot="1" x14ac:dyDescent="0.3">
      <c r="A184" s="64"/>
      <c r="B184" s="65"/>
      <c r="C184" s="66"/>
      <c r="D184" s="66"/>
      <c r="E184" s="66"/>
      <c r="F184" s="66"/>
      <c r="G184" s="66"/>
      <c r="H184" s="66"/>
      <c r="I184" s="66"/>
      <c r="J184" s="66"/>
      <c r="K184" s="66"/>
    </row>
    <row r="185" spans="1:11" ht="13.5" thickBot="1" x14ac:dyDescent="0.3">
      <c r="A185" s="64"/>
      <c r="B185" s="50" t="s">
        <v>45</v>
      </c>
      <c r="C185" s="67"/>
      <c r="D185" s="158"/>
      <c r="E185" s="159"/>
      <c r="F185" s="159"/>
      <c r="G185" s="159"/>
      <c r="H185" s="160"/>
      <c r="I185" s="57"/>
      <c r="J185" s="56"/>
      <c r="K185" s="68"/>
    </row>
    <row r="186" spans="1:11" ht="13.5" thickBot="1" x14ac:dyDescent="0.3">
      <c r="A186" s="64"/>
      <c r="B186" s="56"/>
      <c r="C186" s="57"/>
      <c r="D186" s="56"/>
      <c r="E186" s="57"/>
      <c r="F186" s="56"/>
      <c r="G186" s="57"/>
      <c r="H186" s="56"/>
      <c r="I186" s="57"/>
      <c r="J186" s="56"/>
      <c r="K186" s="66"/>
    </row>
    <row r="187" spans="1:11" ht="13.5" thickBot="1" x14ac:dyDescent="0.3">
      <c r="A187" s="64"/>
      <c r="B187" s="50" t="s">
        <v>46</v>
      </c>
      <c r="C187" s="17"/>
      <c r="D187" s="50" t="s">
        <v>47</v>
      </c>
      <c r="E187" s="17"/>
      <c r="F187" s="50" t="s">
        <v>67</v>
      </c>
      <c r="G187" s="17"/>
      <c r="H187" s="50" t="s">
        <v>48</v>
      </c>
      <c r="I187" s="17"/>
      <c r="J187" s="50" t="s">
        <v>49</v>
      </c>
      <c r="K187" s="18"/>
    </row>
    <row r="188" spans="1:11" x14ac:dyDescent="0.25">
      <c r="A188" s="64"/>
      <c r="B188" s="69"/>
      <c r="C188" s="69"/>
      <c r="D188" s="69"/>
      <c r="E188" s="69"/>
      <c r="F188" s="69"/>
      <c r="G188" s="69"/>
      <c r="H188" s="69"/>
      <c r="I188" s="69"/>
      <c r="J188" s="69"/>
      <c r="K188" s="66"/>
    </row>
    <row r="189" spans="1:11" x14ac:dyDescent="0.25">
      <c r="A189" s="64"/>
      <c r="B189" s="70" t="s">
        <v>50</v>
      </c>
      <c r="C189" s="71"/>
      <c r="D189" s="72"/>
      <c r="E189" s="71" t="s">
        <v>51</v>
      </c>
      <c r="F189" s="73"/>
      <c r="G189" s="71" t="s">
        <v>51</v>
      </c>
      <c r="H189" s="74">
        <v>12</v>
      </c>
      <c r="I189" s="71" t="s">
        <v>52</v>
      </c>
      <c r="J189" s="75">
        <f>(D189*F189*H189)</f>
        <v>0</v>
      </c>
      <c r="K189" s="68"/>
    </row>
    <row r="190" spans="1:11" x14ac:dyDescent="0.25">
      <c r="A190" s="64"/>
      <c r="B190" s="76"/>
      <c r="C190" s="69"/>
      <c r="D190" s="69"/>
      <c r="E190" s="69"/>
      <c r="F190" s="69"/>
      <c r="G190" s="69"/>
      <c r="H190" s="69"/>
      <c r="I190" s="69"/>
      <c r="J190" s="69"/>
      <c r="K190" s="66"/>
    </row>
    <row r="191" spans="1:11" x14ac:dyDescent="0.25">
      <c r="A191" s="64"/>
      <c r="B191" s="70" t="s">
        <v>53</v>
      </c>
      <c r="C191" s="71"/>
      <c r="D191" s="72"/>
      <c r="E191" s="71" t="s">
        <v>51</v>
      </c>
      <c r="F191" s="73"/>
      <c r="G191" s="71" t="s">
        <v>51</v>
      </c>
      <c r="H191" s="74">
        <v>12</v>
      </c>
      <c r="I191" s="71" t="s">
        <v>52</v>
      </c>
      <c r="J191" s="75">
        <f>(D191*F191*H191)</f>
        <v>0</v>
      </c>
      <c r="K191" s="68"/>
    </row>
    <row r="192" spans="1:11" x14ac:dyDescent="0.25">
      <c r="A192" s="64"/>
      <c r="B192" s="76"/>
      <c r="C192" s="69"/>
      <c r="D192" s="69"/>
      <c r="E192" s="69"/>
      <c r="F192" s="69"/>
      <c r="G192" s="69"/>
      <c r="H192" s="69"/>
      <c r="I192" s="69"/>
      <c r="J192" s="69"/>
      <c r="K192" s="66"/>
    </row>
    <row r="193" spans="1:11" x14ac:dyDescent="0.25">
      <c r="A193" s="64"/>
      <c r="B193" s="70" t="s">
        <v>54</v>
      </c>
      <c r="C193" s="71"/>
      <c r="D193" s="72"/>
      <c r="E193" s="71" t="s">
        <v>51</v>
      </c>
      <c r="F193" s="73"/>
      <c r="G193" s="71" t="s">
        <v>51</v>
      </c>
      <c r="H193" s="74">
        <v>12</v>
      </c>
      <c r="I193" s="71" t="s">
        <v>52</v>
      </c>
      <c r="J193" s="75">
        <f>(D193*F193*H193)</f>
        <v>0</v>
      </c>
      <c r="K193" s="68"/>
    </row>
    <row r="194" spans="1:11" x14ac:dyDescent="0.25">
      <c r="A194" s="64"/>
      <c r="B194" s="76"/>
      <c r="C194" s="69"/>
      <c r="D194" s="69"/>
      <c r="E194" s="69"/>
      <c r="F194" s="69"/>
      <c r="G194" s="69"/>
      <c r="H194" s="69"/>
      <c r="I194" s="69"/>
      <c r="J194" s="69"/>
      <c r="K194" s="66"/>
    </row>
    <row r="195" spans="1:11" x14ac:dyDescent="0.25">
      <c r="A195" s="64"/>
      <c r="B195" s="70" t="s">
        <v>55</v>
      </c>
      <c r="C195" s="71"/>
      <c r="D195" s="72"/>
      <c r="E195" s="71" t="s">
        <v>51</v>
      </c>
      <c r="F195" s="73"/>
      <c r="G195" s="71" t="s">
        <v>51</v>
      </c>
      <c r="H195" s="74">
        <v>12</v>
      </c>
      <c r="I195" s="71" t="s">
        <v>52</v>
      </c>
      <c r="J195" s="75">
        <f>(D195*F195*H195)</f>
        <v>0</v>
      </c>
      <c r="K195" s="68"/>
    </row>
    <row r="196" spans="1:11" x14ac:dyDescent="0.25">
      <c r="A196" s="64"/>
      <c r="B196" s="76"/>
      <c r="C196" s="69"/>
      <c r="D196" s="69"/>
      <c r="E196" s="69"/>
      <c r="F196" s="69"/>
      <c r="G196" s="69"/>
      <c r="H196" s="69"/>
      <c r="I196" s="69"/>
      <c r="J196" s="69"/>
      <c r="K196" s="66"/>
    </row>
    <row r="197" spans="1:11" x14ac:dyDescent="0.25">
      <c r="A197" s="64"/>
      <c r="B197" s="70" t="s">
        <v>56</v>
      </c>
      <c r="C197" s="71"/>
      <c r="D197" s="72"/>
      <c r="E197" s="71" t="s">
        <v>51</v>
      </c>
      <c r="F197" s="73"/>
      <c r="G197" s="71" t="s">
        <v>51</v>
      </c>
      <c r="H197" s="74">
        <v>12</v>
      </c>
      <c r="I197" s="71" t="s">
        <v>52</v>
      </c>
      <c r="J197" s="75">
        <f>(D197*F197*H197)</f>
        <v>0</v>
      </c>
      <c r="K197" s="68"/>
    </row>
    <row r="198" spans="1:11" x14ac:dyDescent="0.25">
      <c r="A198" s="64"/>
      <c r="B198" s="76"/>
      <c r="C198" s="69"/>
      <c r="D198" s="69"/>
      <c r="E198" s="69"/>
      <c r="F198" s="69"/>
      <c r="G198" s="69"/>
      <c r="H198" s="69"/>
      <c r="I198" s="69"/>
      <c r="J198" s="69"/>
      <c r="K198" s="66"/>
    </row>
    <row r="199" spans="1:11" x14ac:dyDescent="0.25">
      <c r="A199" s="64"/>
      <c r="B199" s="70" t="s">
        <v>57</v>
      </c>
      <c r="C199" s="71"/>
      <c r="D199" s="72"/>
      <c r="E199" s="71" t="s">
        <v>51</v>
      </c>
      <c r="F199" s="73"/>
      <c r="G199" s="71" t="s">
        <v>51</v>
      </c>
      <c r="H199" s="74">
        <v>12</v>
      </c>
      <c r="I199" s="71" t="s">
        <v>52</v>
      </c>
      <c r="J199" s="75">
        <f>(D199*F199*H199)</f>
        <v>0</v>
      </c>
      <c r="K199" s="68"/>
    </row>
    <row r="200" spans="1:11" x14ac:dyDescent="0.25">
      <c r="A200" s="64"/>
      <c r="B200" s="76"/>
      <c r="C200" s="69"/>
      <c r="D200" s="69"/>
      <c r="E200" s="69"/>
      <c r="F200" s="69"/>
      <c r="G200" s="69"/>
      <c r="H200" s="69"/>
      <c r="I200" s="69"/>
      <c r="J200" s="69"/>
      <c r="K200" s="66"/>
    </row>
    <row r="201" spans="1:11" x14ac:dyDescent="0.25">
      <c r="A201" s="64"/>
      <c r="B201" s="70" t="s">
        <v>58</v>
      </c>
      <c r="C201" s="71"/>
      <c r="D201" s="72"/>
      <c r="E201" s="71" t="s">
        <v>51</v>
      </c>
      <c r="F201" s="73"/>
      <c r="G201" s="71" t="s">
        <v>51</v>
      </c>
      <c r="H201" s="74">
        <v>12</v>
      </c>
      <c r="I201" s="71" t="s">
        <v>52</v>
      </c>
      <c r="J201" s="75">
        <f>(D201*F201*H201)</f>
        <v>0</v>
      </c>
      <c r="K201" s="68"/>
    </row>
    <row r="202" spans="1:11" x14ac:dyDescent="0.25">
      <c r="A202" s="64"/>
      <c r="B202" s="76"/>
      <c r="C202" s="69"/>
      <c r="D202" s="69"/>
      <c r="E202" s="69"/>
      <c r="F202" s="69"/>
      <c r="G202" s="69"/>
      <c r="H202" s="69"/>
      <c r="I202" s="69"/>
      <c r="J202" s="69"/>
      <c r="K202" s="66"/>
    </row>
    <row r="203" spans="1:11" x14ac:dyDescent="0.25">
      <c r="A203" s="64"/>
      <c r="B203" s="70" t="s">
        <v>59</v>
      </c>
      <c r="C203" s="71"/>
      <c r="D203" s="72"/>
      <c r="E203" s="71" t="s">
        <v>51</v>
      </c>
      <c r="F203" s="73"/>
      <c r="G203" s="71" t="s">
        <v>51</v>
      </c>
      <c r="H203" s="74">
        <v>12</v>
      </c>
      <c r="I203" s="71" t="s">
        <v>52</v>
      </c>
      <c r="J203" s="75">
        <f>(D203*F203*H203)</f>
        <v>0</v>
      </c>
      <c r="K203" s="68"/>
    </row>
    <row r="204" spans="1:11" ht="13.5" thickBot="1" x14ac:dyDescent="0.3">
      <c r="A204" s="64"/>
      <c r="B204" s="69"/>
      <c r="C204" s="69"/>
      <c r="D204" s="69"/>
      <c r="E204" s="69"/>
      <c r="F204" s="69"/>
      <c r="G204" s="69"/>
      <c r="H204" s="69"/>
      <c r="I204" s="69"/>
      <c r="J204" s="69"/>
      <c r="K204" s="66"/>
    </row>
    <row r="205" spans="1:11" ht="13.5" thickBot="1" x14ac:dyDescent="0.3">
      <c r="A205" s="64"/>
      <c r="B205" s="77" t="s">
        <v>60</v>
      </c>
      <c r="C205" s="69"/>
      <c r="D205" s="78">
        <f>SUM(D189,D191,D193,D195,D197,D199,D201,D203)</f>
        <v>0</v>
      </c>
      <c r="E205" s="69"/>
      <c r="F205" s="79"/>
      <c r="G205" s="69"/>
      <c r="H205" s="79"/>
      <c r="I205" s="71" t="s">
        <v>52</v>
      </c>
      <c r="J205" s="62">
        <f>SUM(J189,J191,J193,J195,J197,J199,J201,J203)</f>
        <v>0</v>
      </c>
      <c r="K205" s="66"/>
    </row>
    <row r="206" spans="1:11" ht="3.95" customHeight="1" x14ac:dyDescent="0.25">
      <c r="A206" s="64"/>
      <c r="B206" s="66"/>
      <c r="C206" s="66"/>
      <c r="D206" s="66"/>
      <c r="E206" s="66"/>
      <c r="F206" s="66"/>
      <c r="G206" s="66"/>
      <c r="H206" s="66"/>
      <c r="I206" s="66"/>
      <c r="J206" s="66"/>
      <c r="K206" s="66"/>
    </row>
    <row r="209" spans="1:11" ht="3.95" customHeight="1" thickBot="1" x14ac:dyDescent="0.3">
      <c r="A209" s="64"/>
      <c r="B209" s="65"/>
      <c r="C209" s="66"/>
      <c r="D209" s="66"/>
      <c r="E209" s="66"/>
      <c r="F209" s="66"/>
      <c r="G209" s="66"/>
      <c r="H209" s="66"/>
      <c r="I209" s="66"/>
      <c r="J209" s="66"/>
      <c r="K209" s="66"/>
    </row>
    <row r="210" spans="1:11" ht="13.5" thickBot="1" x14ac:dyDescent="0.3">
      <c r="A210" s="64"/>
      <c r="B210" s="50" t="s">
        <v>45</v>
      </c>
      <c r="C210" s="67"/>
      <c r="D210" s="158"/>
      <c r="E210" s="159"/>
      <c r="F210" s="159"/>
      <c r="G210" s="159"/>
      <c r="H210" s="160"/>
      <c r="I210" s="57"/>
      <c r="J210" s="56"/>
      <c r="K210" s="68"/>
    </row>
    <row r="211" spans="1:11" ht="13.5" thickBot="1" x14ac:dyDescent="0.3">
      <c r="A211" s="64"/>
      <c r="B211" s="56"/>
      <c r="C211" s="57"/>
      <c r="D211" s="56"/>
      <c r="E211" s="57"/>
      <c r="F211" s="56"/>
      <c r="G211" s="57"/>
      <c r="H211" s="56"/>
      <c r="I211" s="57"/>
      <c r="J211" s="56"/>
      <c r="K211" s="66"/>
    </row>
    <row r="212" spans="1:11" ht="13.5" thickBot="1" x14ac:dyDescent="0.3">
      <c r="A212" s="64"/>
      <c r="B212" s="50" t="s">
        <v>46</v>
      </c>
      <c r="C212" s="17"/>
      <c r="D212" s="50" t="s">
        <v>47</v>
      </c>
      <c r="E212" s="17"/>
      <c r="F212" s="50" t="s">
        <v>67</v>
      </c>
      <c r="G212" s="17"/>
      <c r="H212" s="50" t="s">
        <v>48</v>
      </c>
      <c r="I212" s="17"/>
      <c r="J212" s="50" t="s">
        <v>49</v>
      </c>
      <c r="K212" s="18"/>
    </row>
    <row r="213" spans="1:11" x14ac:dyDescent="0.25">
      <c r="A213" s="64"/>
      <c r="B213" s="69"/>
      <c r="C213" s="69"/>
      <c r="D213" s="69"/>
      <c r="E213" s="69"/>
      <c r="F213" s="69"/>
      <c r="G213" s="69"/>
      <c r="H213" s="69"/>
      <c r="I213" s="69"/>
      <c r="J213" s="69"/>
      <c r="K213" s="66"/>
    </row>
    <row r="214" spans="1:11" x14ac:dyDescent="0.25">
      <c r="A214" s="64"/>
      <c r="B214" s="70" t="s">
        <v>50</v>
      </c>
      <c r="C214" s="71"/>
      <c r="D214" s="72"/>
      <c r="E214" s="71" t="s">
        <v>51</v>
      </c>
      <c r="F214" s="73"/>
      <c r="G214" s="71" t="s">
        <v>51</v>
      </c>
      <c r="H214" s="74">
        <v>12</v>
      </c>
      <c r="I214" s="71" t="s">
        <v>52</v>
      </c>
      <c r="J214" s="75">
        <f>(D214*F214*H214)</f>
        <v>0</v>
      </c>
      <c r="K214" s="68"/>
    </row>
    <row r="215" spans="1:11" x14ac:dyDescent="0.25">
      <c r="A215" s="64"/>
      <c r="B215" s="76"/>
      <c r="C215" s="69"/>
      <c r="D215" s="69"/>
      <c r="E215" s="69"/>
      <c r="F215" s="69"/>
      <c r="G215" s="69"/>
      <c r="H215" s="69"/>
      <c r="I215" s="69"/>
      <c r="J215" s="69"/>
      <c r="K215" s="66"/>
    </row>
    <row r="216" spans="1:11" x14ac:dyDescent="0.25">
      <c r="A216" s="64"/>
      <c r="B216" s="70" t="s">
        <v>53</v>
      </c>
      <c r="C216" s="71"/>
      <c r="D216" s="72"/>
      <c r="E216" s="71" t="s">
        <v>51</v>
      </c>
      <c r="F216" s="73"/>
      <c r="G216" s="71" t="s">
        <v>51</v>
      </c>
      <c r="H216" s="74">
        <v>12</v>
      </c>
      <c r="I216" s="71" t="s">
        <v>52</v>
      </c>
      <c r="J216" s="75">
        <f>(D216*F216*H216)</f>
        <v>0</v>
      </c>
      <c r="K216" s="68"/>
    </row>
    <row r="217" spans="1:11" x14ac:dyDescent="0.25">
      <c r="A217" s="64"/>
      <c r="B217" s="76"/>
      <c r="C217" s="69"/>
      <c r="D217" s="69"/>
      <c r="E217" s="69"/>
      <c r="F217" s="69"/>
      <c r="G217" s="69"/>
      <c r="H217" s="69"/>
      <c r="I217" s="69"/>
      <c r="J217" s="69"/>
      <c r="K217" s="66"/>
    </row>
    <row r="218" spans="1:11" x14ac:dyDescent="0.25">
      <c r="A218" s="64"/>
      <c r="B218" s="70" t="s">
        <v>54</v>
      </c>
      <c r="C218" s="71"/>
      <c r="D218" s="72"/>
      <c r="E218" s="71" t="s">
        <v>51</v>
      </c>
      <c r="F218" s="73"/>
      <c r="G218" s="71" t="s">
        <v>51</v>
      </c>
      <c r="H218" s="74">
        <v>12</v>
      </c>
      <c r="I218" s="71" t="s">
        <v>52</v>
      </c>
      <c r="J218" s="75">
        <f>(D218*F218*H218)</f>
        <v>0</v>
      </c>
      <c r="K218" s="68"/>
    </row>
    <row r="219" spans="1:11" x14ac:dyDescent="0.25">
      <c r="A219" s="64"/>
      <c r="B219" s="76"/>
      <c r="C219" s="69"/>
      <c r="D219" s="69"/>
      <c r="E219" s="69"/>
      <c r="F219" s="69"/>
      <c r="G219" s="69"/>
      <c r="H219" s="69"/>
      <c r="I219" s="69"/>
      <c r="J219" s="69"/>
      <c r="K219" s="66"/>
    </row>
    <row r="220" spans="1:11" x14ac:dyDescent="0.25">
      <c r="A220" s="64"/>
      <c r="B220" s="70" t="s">
        <v>55</v>
      </c>
      <c r="C220" s="71"/>
      <c r="D220" s="72"/>
      <c r="E220" s="71" t="s">
        <v>51</v>
      </c>
      <c r="F220" s="73"/>
      <c r="G220" s="71" t="s">
        <v>51</v>
      </c>
      <c r="H220" s="74">
        <v>12</v>
      </c>
      <c r="I220" s="71" t="s">
        <v>52</v>
      </c>
      <c r="J220" s="75">
        <f>(D220*F220*H220)</f>
        <v>0</v>
      </c>
      <c r="K220" s="68"/>
    </row>
    <row r="221" spans="1:11" x14ac:dyDescent="0.25">
      <c r="A221" s="64"/>
      <c r="B221" s="76"/>
      <c r="C221" s="69"/>
      <c r="D221" s="69"/>
      <c r="E221" s="69"/>
      <c r="F221" s="69"/>
      <c r="G221" s="69"/>
      <c r="H221" s="69"/>
      <c r="I221" s="69"/>
      <c r="J221" s="69"/>
      <c r="K221" s="66"/>
    </row>
    <row r="222" spans="1:11" x14ac:dyDescent="0.25">
      <c r="A222" s="64"/>
      <c r="B222" s="70" t="s">
        <v>56</v>
      </c>
      <c r="C222" s="71"/>
      <c r="D222" s="72"/>
      <c r="E222" s="71" t="s">
        <v>51</v>
      </c>
      <c r="F222" s="73"/>
      <c r="G222" s="71" t="s">
        <v>51</v>
      </c>
      <c r="H222" s="74">
        <v>12</v>
      </c>
      <c r="I222" s="71" t="s">
        <v>52</v>
      </c>
      <c r="J222" s="75">
        <f>(D222*F222*H222)</f>
        <v>0</v>
      </c>
      <c r="K222" s="68"/>
    </row>
    <row r="223" spans="1:11" x14ac:dyDescent="0.25">
      <c r="A223" s="64"/>
      <c r="B223" s="76"/>
      <c r="C223" s="69"/>
      <c r="D223" s="69"/>
      <c r="E223" s="69"/>
      <c r="F223" s="69"/>
      <c r="G223" s="69"/>
      <c r="H223" s="69"/>
      <c r="I223" s="69"/>
      <c r="J223" s="69"/>
      <c r="K223" s="66"/>
    </row>
    <row r="224" spans="1:11" x14ac:dyDescent="0.25">
      <c r="A224" s="64"/>
      <c r="B224" s="70" t="s">
        <v>57</v>
      </c>
      <c r="C224" s="71"/>
      <c r="D224" s="72"/>
      <c r="E224" s="71" t="s">
        <v>51</v>
      </c>
      <c r="F224" s="73"/>
      <c r="G224" s="71" t="s">
        <v>51</v>
      </c>
      <c r="H224" s="74">
        <v>12</v>
      </c>
      <c r="I224" s="71" t="s">
        <v>52</v>
      </c>
      <c r="J224" s="75">
        <f>(D224*F224*H224)</f>
        <v>0</v>
      </c>
      <c r="K224" s="68"/>
    </row>
    <row r="225" spans="1:11" x14ac:dyDescent="0.25">
      <c r="A225" s="64"/>
      <c r="B225" s="76"/>
      <c r="C225" s="69"/>
      <c r="D225" s="69"/>
      <c r="E225" s="69"/>
      <c r="F225" s="69"/>
      <c r="G225" s="69"/>
      <c r="H225" s="69"/>
      <c r="I225" s="69"/>
      <c r="J225" s="69"/>
      <c r="K225" s="66"/>
    </row>
    <row r="226" spans="1:11" x14ac:dyDescent="0.25">
      <c r="A226" s="64"/>
      <c r="B226" s="70" t="s">
        <v>58</v>
      </c>
      <c r="C226" s="71"/>
      <c r="D226" s="72"/>
      <c r="E226" s="71" t="s">
        <v>51</v>
      </c>
      <c r="F226" s="73"/>
      <c r="G226" s="71" t="s">
        <v>51</v>
      </c>
      <c r="H226" s="74">
        <v>12</v>
      </c>
      <c r="I226" s="71" t="s">
        <v>52</v>
      </c>
      <c r="J226" s="75">
        <f>(D226*F226*H226)</f>
        <v>0</v>
      </c>
      <c r="K226" s="68"/>
    </row>
    <row r="227" spans="1:11" x14ac:dyDescent="0.25">
      <c r="A227" s="64"/>
      <c r="B227" s="76"/>
      <c r="C227" s="69"/>
      <c r="D227" s="69"/>
      <c r="E227" s="69"/>
      <c r="F227" s="69"/>
      <c r="G227" s="69"/>
      <c r="H227" s="69"/>
      <c r="I227" s="69"/>
      <c r="J227" s="69"/>
      <c r="K227" s="66"/>
    </row>
    <row r="228" spans="1:11" x14ac:dyDescent="0.25">
      <c r="A228" s="64"/>
      <c r="B228" s="70" t="s">
        <v>59</v>
      </c>
      <c r="C228" s="71"/>
      <c r="D228" s="72"/>
      <c r="E228" s="71" t="s">
        <v>51</v>
      </c>
      <c r="F228" s="73"/>
      <c r="G228" s="71" t="s">
        <v>51</v>
      </c>
      <c r="H228" s="74">
        <v>12</v>
      </c>
      <c r="I228" s="71" t="s">
        <v>52</v>
      </c>
      <c r="J228" s="75">
        <f>(D228*F228*H228)</f>
        <v>0</v>
      </c>
      <c r="K228" s="68"/>
    </row>
    <row r="229" spans="1:11" ht="13.5" thickBot="1" x14ac:dyDescent="0.3">
      <c r="A229" s="64"/>
      <c r="B229" s="69"/>
      <c r="C229" s="69"/>
      <c r="D229" s="69"/>
      <c r="E229" s="69"/>
      <c r="F229" s="69"/>
      <c r="G229" s="69"/>
      <c r="H229" s="69"/>
      <c r="I229" s="69"/>
      <c r="J229" s="69"/>
      <c r="K229" s="66"/>
    </row>
    <row r="230" spans="1:11" ht="13.5" thickBot="1" x14ac:dyDescent="0.3">
      <c r="A230" s="64"/>
      <c r="B230" s="77" t="s">
        <v>60</v>
      </c>
      <c r="C230" s="69"/>
      <c r="D230" s="78">
        <f>SUM(D214,D216,D218,D220,D222,D224,D226,D228)</f>
        <v>0</v>
      </c>
      <c r="E230" s="69"/>
      <c r="F230" s="79"/>
      <c r="G230" s="69"/>
      <c r="H230" s="79"/>
      <c r="I230" s="71" t="s">
        <v>52</v>
      </c>
      <c r="J230" s="62">
        <f>SUM(J214,J216,J218,J220,J222,J224,J226,J228)</f>
        <v>0</v>
      </c>
      <c r="K230" s="66"/>
    </row>
    <row r="231" spans="1:11" ht="3.95" customHeight="1" x14ac:dyDescent="0.25">
      <c r="A231" s="64"/>
      <c r="B231" s="66"/>
      <c r="C231" s="66"/>
      <c r="D231" s="66"/>
      <c r="E231" s="66"/>
      <c r="F231" s="66"/>
      <c r="G231" s="66"/>
      <c r="H231" s="66"/>
      <c r="I231" s="66"/>
      <c r="J231" s="66"/>
      <c r="K231" s="66"/>
    </row>
    <row r="234" spans="1:11" ht="3.95" customHeight="1" thickBot="1" x14ac:dyDescent="0.3">
      <c r="A234" s="64"/>
      <c r="B234" s="65"/>
      <c r="C234" s="66"/>
      <c r="D234" s="66"/>
      <c r="E234" s="66"/>
      <c r="F234" s="66"/>
      <c r="G234" s="66"/>
      <c r="H234" s="66"/>
      <c r="I234" s="66"/>
      <c r="J234" s="66"/>
      <c r="K234" s="66"/>
    </row>
    <row r="235" spans="1:11" ht="13.5" thickBot="1" x14ac:dyDescent="0.3">
      <c r="A235" s="64"/>
      <c r="B235" s="50" t="s">
        <v>45</v>
      </c>
      <c r="C235" s="67"/>
      <c r="D235" s="158"/>
      <c r="E235" s="159"/>
      <c r="F235" s="159"/>
      <c r="G235" s="159"/>
      <c r="H235" s="160"/>
      <c r="I235" s="57"/>
      <c r="J235" s="56"/>
      <c r="K235" s="68"/>
    </row>
    <row r="236" spans="1:11" ht="13.5" thickBot="1" x14ac:dyDescent="0.3">
      <c r="A236" s="64"/>
      <c r="B236" s="56"/>
      <c r="C236" s="57"/>
      <c r="D236" s="56"/>
      <c r="E236" s="57"/>
      <c r="F236" s="56"/>
      <c r="G236" s="57"/>
      <c r="H236" s="56"/>
      <c r="I236" s="57"/>
      <c r="J236" s="56"/>
      <c r="K236" s="66"/>
    </row>
    <row r="237" spans="1:11" ht="13.5" thickBot="1" x14ac:dyDescent="0.3">
      <c r="A237" s="64"/>
      <c r="B237" s="50" t="s">
        <v>46</v>
      </c>
      <c r="C237" s="17"/>
      <c r="D237" s="50" t="s">
        <v>47</v>
      </c>
      <c r="E237" s="17"/>
      <c r="F237" s="50" t="s">
        <v>67</v>
      </c>
      <c r="G237" s="17"/>
      <c r="H237" s="50" t="s">
        <v>48</v>
      </c>
      <c r="I237" s="17"/>
      <c r="J237" s="50" t="s">
        <v>49</v>
      </c>
      <c r="K237" s="18"/>
    </row>
    <row r="238" spans="1:11" x14ac:dyDescent="0.25">
      <c r="A238" s="64"/>
      <c r="B238" s="69"/>
      <c r="C238" s="69"/>
      <c r="D238" s="69"/>
      <c r="E238" s="69"/>
      <c r="F238" s="69"/>
      <c r="G238" s="69"/>
      <c r="H238" s="69"/>
      <c r="I238" s="69"/>
      <c r="J238" s="69"/>
      <c r="K238" s="66"/>
    </row>
    <row r="239" spans="1:11" x14ac:dyDescent="0.25">
      <c r="A239" s="64"/>
      <c r="B239" s="70" t="s">
        <v>50</v>
      </c>
      <c r="C239" s="71"/>
      <c r="D239" s="72"/>
      <c r="E239" s="71" t="s">
        <v>51</v>
      </c>
      <c r="F239" s="73"/>
      <c r="G239" s="71" t="s">
        <v>51</v>
      </c>
      <c r="H239" s="74">
        <v>12</v>
      </c>
      <c r="I239" s="71" t="s">
        <v>52</v>
      </c>
      <c r="J239" s="75">
        <f>(D239*F239*H239)</f>
        <v>0</v>
      </c>
      <c r="K239" s="68"/>
    </row>
    <row r="240" spans="1:11" x14ac:dyDescent="0.25">
      <c r="A240" s="64"/>
      <c r="B240" s="76"/>
      <c r="C240" s="69"/>
      <c r="D240" s="69"/>
      <c r="E240" s="69"/>
      <c r="F240" s="69"/>
      <c r="G240" s="69"/>
      <c r="H240" s="69"/>
      <c r="I240" s="69"/>
      <c r="J240" s="69"/>
      <c r="K240" s="66"/>
    </row>
    <row r="241" spans="1:11" x14ac:dyDescent="0.25">
      <c r="A241" s="64"/>
      <c r="B241" s="70" t="s">
        <v>53</v>
      </c>
      <c r="C241" s="71"/>
      <c r="D241" s="72"/>
      <c r="E241" s="71" t="s">
        <v>51</v>
      </c>
      <c r="F241" s="73"/>
      <c r="G241" s="71" t="s">
        <v>51</v>
      </c>
      <c r="H241" s="74">
        <v>12</v>
      </c>
      <c r="I241" s="71" t="s">
        <v>52</v>
      </c>
      <c r="J241" s="75">
        <f>(D241*F241*H241)</f>
        <v>0</v>
      </c>
      <c r="K241" s="68"/>
    </row>
    <row r="242" spans="1:11" x14ac:dyDescent="0.25">
      <c r="A242" s="64"/>
      <c r="B242" s="76"/>
      <c r="C242" s="69"/>
      <c r="D242" s="69"/>
      <c r="E242" s="69"/>
      <c r="F242" s="69"/>
      <c r="G242" s="69"/>
      <c r="H242" s="69"/>
      <c r="I242" s="69"/>
      <c r="J242" s="69"/>
      <c r="K242" s="66"/>
    </row>
    <row r="243" spans="1:11" x14ac:dyDescent="0.25">
      <c r="A243" s="64"/>
      <c r="B243" s="70" t="s">
        <v>54</v>
      </c>
      <c r="C243" s="71"/>
      <c r="D243" s="72"/>
      <c r="E243" s="71" t="s">
        <v>51</v>
      </c>
      <c r="F243" s="73"/>
      <c r="G243" s="71" t="s">
        <v>51</v>
      </c>
      <c r="H243" s="74">
        <v>12</v>
      </c>
      <c r="I243" s="71" t="s">
        <v>52</v>
      </c>
      <c r="J243" s="75">
        <f>(D243*F243*H243)</f>
        <v>0</v>
      </c>
      <c r="K243" s="68"/>
    </row>
    <row r="244" spans="1:11" x14ac:dyDescent="0.25">
      <c r="A244" s="64"/>
      <c r="B244" s="76"/>
      <c r="C244" s="69"/>
      <c r="D244" s="69"/>
      <c r="E244" s="69"/>
      <c r="F244" s="69"/>
      <c r="G244" s="69"/>
      <c r="H244" s="69"/>
      <c r="I244" s="69"/>
      <c r="J244" s="69"/>
      <c r="K244" s="66"/>
    </row>
    <row r="245" spans="1:11" x14ac:dyDescent="0.25">
      <c r="A245" s="64"/>
      <c r="B245" s="70" t="s">
        <v>55</v>
      </c>
      <c r="C245" s="71"/>
      <c r="D245" s="72"/>
      <c r="E245" s="71" t="s">
        <v>51</v>
      </c>
      <c r="F245" s="73"/>
      <c r="G245" s="71" t="s">
        <v>51</v>
      </c>
      <c r="H245" s="74">
        <v>12</v>
      </c>
      <c r="I245" s="71" t="s">
        <v>52</v>
      </c>
      <c r="J245" s="75">
        <f>(D245*F245*H245)</f>
        <v>0</v>
      </c>
      <c r="K245" s="68"/>
    </row>
    <row r="246" spans="1:11" x14ac:dyDescent="0.25">
      <c r="A246" s="64"/>
      <c r="B246" s="76"/>
      <c r="C246" s="69"/>
      <c r="D246" s="69"/>
      <c r="E246" s="69"/>
      <c r="F246" s="69"/>
      <c r="G246" s="69"/>
      <c r="H246" s="69"/>
      <c r="I246" s="69"/>
      <c r="J246" s="69"/>
      <c r="K246" s="66"/>
    </row>
    <row r="247" spans="1:11" x14ac:dyDescent="0.25">
      <c r="A247" s="64"/>
      <c r="B247" s="70" t="s">
        <v>56</v>
      </c>
      <c r="C247" s="71"/>
      <c r="D247" s="72"/>
      <c r="E247" s="71" t="s">
        <v>51</v>
      </c>
      <c r="F247" s="73"/>
      <c r="G247" s="71" t="s">
        <v>51</v>
      </c>
      <c r="H247" s="74">
        <v>12</v>
      </c>
      <c r="I247" s="71" t="s">
        <v>52</v>
      </c>
      <c r="J247" s="75">
        <f>(D247*F247*H247)</f>
        <v>0</v>
      </c>
      <c r="K247" s="68"/>
    </row>
    <row r="248" spans="1:11" x14ac:dyDescent="0.25">
      <c r="A248" s="64"/>
      <c r="B248" s="76"/>
      <c r="C248" s="69"/>
      <c r="D248" s="69"/>
      <c r="E248" s="69"/>
      <c r="F248" s="69"/>
      <c r="G248" s="69"/>
      <c r="H248" s="69"/>
      <c r="I248" s="69"/>
      <c r="J248" s="69"/>
      <c r="K248" s="66"/>
    </row>
    <row r="249" spans="1:11" x14ac:dyDescent="0.25">
      <c r="A249" s="64"/>
      <c r="B249" s="70" t="s">
        <v>57</v>
      </c>
      <c r="C249" s="71"/>
      <c r="D249" s="72"/>
      <c r="E249" s="71" t="s">
        <v>51</v>
      </c>
      <c r="F249" s="73"/>
      <c r="G249" s="71" t="s">
        <v>51</v>
      </c>
      <c r="H249" s="74">
        <v>12</v>
      </c>
      <c r="I249" s="71" t="s">
        <v>52</v>
      </c>
      <c r="J249" s="75">
        <f>(D249*F249*H249)</f>
        <v>0</v>
      </c>
      <c r="K249" s="68"/>
    </row>
    <row r="250" spans="1:11" x14ac:dyDescent="0.25">
      <c r="A250" s="64"/>
      <c r="B250" s="76"/>
      <c r="C250" s="69"/>
      <c r="D250" s="69"/>
      <c r="E250" s="69"/>
      <c r="F250" s="69"/>
      <c r="G250" s="69"/>
      <c r="H250" s="69"/>
      <c r="I250" s="69"/>
      <c r="J250" s="69"/>
      <c r="K250" s="66"/>
    </row>
    <row r="251" spans="1:11" x14ac:dyDescent="0.25">
      <c r="A251" s="64"/>
      <c r="B251" s="70" t="s">
        <v>58</v>
      </c>
      <c r="C251" s="71"/>
      <c r="D251" s="72"/>
      <c r="E251" s="71" t="s">
        <v>51</v>
      </c>
      <c r="F251" s="73"/>
      <c r="G251" s="71" t="s">
        <v>51</v>
      </c>
      <c r="H251" s="74">
        <v>12</v>
      </c>
      <c r="I251" s="71" t="s">
        <v>52</v>
      </c>
      <c r="J251" s="75">
        <f>(D251*F251*H251)</f>
        <v>0</v>
      </c>
      <c r="K251" s="68"/>
    </row>
    <row r="252" spans="1:11" x14ac:dyDescent="0.25">
      <c r="A252" s="64"/>
      <c r="B252" s="76"/>
      <c r="C252" s="69"/>
      <c r="D252" s="69"/>
      <c r="E252" s="69"/>
      <c r="F252" s="69"/>
      <c r="G252" s="69"/>
      <c r="H252" s="69"/>
      <c r="I252" s="69"/>
      <c r="J252" s="69"/>
      <c r="K252" s="66"/>
    </row>
    <row r="253" spans="1:11" x14ac:dyDescent="0.25">
      <c r="A253" s="64"/>
      <c r="B253" s="70" t="s">
        <v>59</v>
      </c>
      <c r="C253" s="71"/>
      <c r="D253" s="72"/>
      <c r="E253" s="71" t="s">
        <v>51</v>
      </c>
      <c r="F253" s="73"/>
      <c r="G253" s="71" t="s">
        <v>51</v>
      </c>
      <c r="H253" s="74">
        <v>12</v>
      </c>
      <c r="I253" s="71" t="s">
        <v>52</v>
      </c>
      <c r="J253" s="75">
        <f>(D253*F253*H253)</f>
        <v>0</v>
      </c>
      <c r="K253" s="68"/>
    </row>
    <row r="254" spans="1:11" ht="13.5" thickBot="1" x14ac:dyDescent="0.3">
      <c r="A254" s="64"/>
      <c r="B254" s="69"/>
      <c r="C254" s="69"/>
      <c r="D254" s="69"/>
      <c r="E254" s="69"/>
      <c r="F254" s="69"/>
      <c r="G254" s="69"/>
      <c r="H254" s="69"/>
      <c r="I254" s="69"/>
      <c r="J254" s="69"/>
      <c r="K254" s="66"/>
    </row>
    <row r="255" spans="1:11" ht="13.5" thickBot="1" x14ac:dyDescent="0.3">
      <c r="A255" s="64"/>
      <c r="B255" s="77" t="s">
        <v>60</v>
      </c>
      <c r="C255" s="69"/>
      <c r="D255" s="78">
        <f>SUM(D239,D241,D243,D245,D247,D249,D251,D253)</f>
        <v>0</v>
      </c>
      <c r="E255" s="69"/>
      <c r="F255" s="79"/>
      <c r="G255" s="69"/>
      <c r="H255" s="79"/>
      <c r="I255" s="71" t="s">
        <v>52</v>
      </c>
      <c r="J255" s="62">
        <f>SUM(J239,J241,J243,J245,J247,J249,J251,J253)</f>
        <v>0</v>
      </c>
      <c r="K255" s="66"/>
    </row>
    <row r="256" spans="1:11" ht="3.95" customHeight="1" x14ac:dyDescent="0.25">
      <c r="A256" s="64"/>
      <c r="B256" s="66"/>
      <c r="C256" s="66"/>
      <c r="D256" s="66"/>
      <c r="E256" s="66"/>
      <c r="F256" s="66"/>
      <c r="G256" s="66"/>
      <c r="H256" s="66"/>
      <c r="I256" s="66"/>
      <c r="J256" s="66"/>
      <c r="K256" s="66"/>
    </row>
  </sheetData>
  <mergeCells count="14">
    <mergeCell ref="D210:H210"/>
    <mergeCell ref="D235:H235"/>
    <mergeCell ref="D60:H60"/>
    <mergeCell ref="D85:H85"/>
    <mergeCell ref="D110:H110"/>
    <mergeCell ref="D135:H135"/>
    <mergeCell ref="D160:H160"/>
    <mergeCell ref="D185:H185"/>
    <mergeCell ref="D35:H35"/>
    <mergeCell ref="D1:H1"/>
    <mergeCell ref="D3:H3"/>
    <mergeCell ref="D5:H5"/>
    <mergeCell ref="D6:H6"/>
    <mergeCell ref="D10:H10"/>
  </mergeCells>
  <phoneticPr fontId="19" type="noConversion"/>
  <dataValidations count="3">
    <dataValidation type="whole" allowBlank="1" showInputMessage="1" showErrorMessage="1" sqref="F14 F16 F18 F20 F22 F24 F26 F28 F39 F41 F43 F45 F47 F49 F51 F53 F64 F66 F68 F70 F72 F74 F76 F78 F89 F91 F93 F95 F97 F99 F101 F103 F114 F116 F118 F120 F122 F124 F126 F128 F139 F141 F143 F145 F147 F149 F151 F153 F164 F166 F168 F170 F172 F174 F176 F178 F189 F191 F193 F195 F197 F199 F201 F203 F214 F216 F218 F220 F222 F224 F226 F228 F239 F241 F243 F245 F247 F249 F251 F253">
      <formula1>0</formula1>
      <formula2>99999</formula2>
    </dataValidation>
    <dataValidation type="whole" allowBlank="1" showInputMessage="1" showErrorMessage="1" sqref="D28 D14 D20 D26 D24 D18 D16 D22 D53 D39 D45 D51 D49 D43 D41 D47 D78 D64 D70 D76 D74 D68 D66 D72 D103 D89 D95 D101 D99 D93 D91 D97 D128 D114 D120 D126 D124 D118 D116 D122 D153 D139 D145 D151 D149 D143 D141 D147 D178 D164 D170 D176 D174 D168 D166 D172 D203 D189 D195 D201 D199 D193 D191 D197 D228 D214 D220 D226 D224 D218 D216 D222 D253 D239 D245 D251 D249 D243 D241 D247">
      <formula1>0</formula1>
      <formula2>9999</formula2>
    </dataValidation>
    <dataValidation allowBlank="1" showErrorMessage="1" sqref="I12 C12:E12 G12 K12 I162 C162:E162 G162 K162 I187 C187:E187 G187 K187 I212 C212:E212 G212 K212 I37 C37:E37 G37 K37 I62 C62:E62 G62 K62 I87 C87:E87 G87 K87 I112 C112:E112 G112 K112 I137 C137:E137 G137 K137 I237 C237:E237 G237 K237"/>
  </dataValidations>
  <hyperlinks>
    <hyperlink ref="F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2016 GIW</vt:lpstr>
      <vt:lpstr>Rental Assistance Worksheet</vt:lpstr>
      <vt:lpstr>'FY 2016 GIW'!Print_Area</vt:lpstr>
      <vt:lpstr>'FY 2016 GIW'!Print_Titles</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Moore</dc:creator>
  <cp:lastModifiedBy>Test</cp:lastModifiedBy>
  <cp:lastPrinted>2014-06-04T18:54:03Z</cp:lastPrinted>
  <dcterms:created xsi:type="dcterms:W3CDTF">2013-08-20T18:49:13Z</dcterms:created>
  <dcterms:modified xsi:type="dcterms:W3CDTF">2016-11-14T17:58:16Z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779675356</vt:i4>
  </property>
  <property fmtid="{D5CDD505-2E9C-101B-9397-08002B2CF9AE}" pid="3" name="_NewReviewCycle">
    <vt:lpwstr/>
  </property>
  <property fmtid="{D5CDD505-2E9C-101B-9397-08002B2CF9AE}" pid="4" name="_EmailSubject">
    <vt:lpwstr>FY 2016 NC-513 GIW</vt:lpwstr>
  </property>
  <property fmtid="{D5CDD505-2E9C-101B-9397-08002B2CF9AE}" pid="5" name="_AuthorEmail">
    <vt:lpwstr>Dmitriy.G.Gershkovich@hud.gov</vt:lpwstr>
  </property>
  <property fmtid="{D5CDD505-2E9C-101B-9397-08002B2CF9AE}" pid="6" name="_AuthorEmailDisplayName">
    <vt:lpwstr>Gershkovich, Dmitriy G</vt:lpwstr>
  </property>
  <property fmtid="{D5CDD505-2E9C-101B-9397-08002B2CF9AE}" pid="7" name="_PreviousAdHocReviewCycleID">
    <vt:i4>48000400</vt:i4>
  </property>
  <property fmtid="{D5CDD505-2E9C-101B-9397-08002B2CF9AE}" pid="8" name="_ReviewingToolsShownOnce">
    <vt:lpwstr/>
  </property>
</Properties>
</file>